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66925"/>
  <mc:AlternateContent xmlns:mc="http://schemas.openxmlformats.org/markup-compatibility/2006">
    <mc:Choice Requires="x15">
      <x15ac:absPath xmlns:x15ac="http://schemas.microsoft.com/office/spreadsheetml/2010/11/ac" url="C:\Users\THINK\Box Sync\Businessweb Projekty\Businessweb\Ebook cover plan, kalkulator\KPI sprzedaży\"/>
    </mc:Choice>
  </mc:AlternateContent>
  <xr:revisionPtr revIDLastSave="0" documentId="13_ncr:1_{A1045C72-E80A-41BF-9665-9F743CB420F5}" xr6:coauthVersionLast="43" xr6:coauthVersionMax="43" xr10:uidLastSave="{00000000-0000-0000-0000-000000000000}"/>
  <bookViews>
    <workbookView xWindow="-120" yWindow="-120" windowWidth="29040" windowHeight="15840" xr2:uid="{2D227ADE-7B0F-9F49-8355-4F504D6FF3D6}"/>
  </bookViews>
  <sheets>
    <sheet name="Strona Główna" sheetId="1" r:id="rId1"/>
    <sheet name="Średnia Wielkość Transakcji" sheetId="5" r:id="rId2"/>
    <sheet name="Wskaźnik Win-Loss" sheetId="8" r:id="rId3"/>
    <sheet name="Przychód na produkt" sheetId="2" r:id="rId4"/>
    <sheet name="Wskaźnik Rotacji Kadr" sheetId="12" r:id="rId5"/>
    <sheet name="Koszt Pozyskania Klienta (CAC)" sheetId="4" r:id="rId6"/>
    <sheet name="Całkowita Wartość Klienta (CLV)" sheetId="3" r:id="rId7"/>
    <sheet name="CAC do CLV" sheetId="11" r:id="rId8"/>
    <sheet name="Wskażnik Retencji Klientów" sheetId="7" r:id="rId9"/>
  </sheets>
  <definedNames>
    <definedName name="_xlchart.v1.0" hidden="1">'Przychód na produkt'!$B$5:$C$10</definedName>
    <definedName name="_xlchart.v1.1" hidden="1">'Przychód na produkt'!$D$5:$D$10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5" l="1"/>
  <c r="D9" i="7"/>
  <c r="D11" i="2"/>
  <c r="D8" i="12"/>
  <c r="D15" i="8"/>
  <c r="C7" i="3"/>
  <c r="C7" i="11" s="1"/>
  <c r="D7" i="4"/>
  <c r="C6" i="11" s="1"/>
  <c r="D17" i="8" l="1"/>
  <c r="E10" i="8"/>
  <c r="E11" i="8"/>
  <c r="E9" i="8"/>
  <c r="E13" i="8"/>
  <c r="E12" i="8"/>
  <c r="E14" i="8"/>
  <c r="C8" i="11"/>
</calcChain>
</file>

<file path=xl/sharedStrings.xml><?xml version="1.0" encoding="utf-8"?>
<sst xmlns="http://schemas.openxmlformats.org/spreadsheetml/2006/main" count="171" uniqueCount="81">
  <si>
    <t>https://blog.hubspot.com/service/how-to-calculate-customer-lifetime-value</t>
  </si>
  <si>
    <t/>
  </si>
  <si>
    <t>https://blog.hubspot.com/marketing/turnover-rate</t>
  </si>
  <si>
    <t>Strona Główna</t>
  </si>
  <si>
    <t>Średnia Wielkość Transakcji</t>
  </si>
  <si>
    <t>Zamknięte transakcje</t>
  </si>
  <si>
    <t>Zaksięgowany zysk</t>
  </si>
  <si>
    <t>Śr. Wielkość Transakcji</t>
  </si>
  <si>
    <t>Czym jest Średnia Wielkość Transakcji?</t>
  </si>
  <si>
    <t>Skąd wziąć dane?</t>
  </si>
  <si>
    <t>Stracone leady</t>
  </si>
  <si>
    <t>Strata 1 – [Jaki powód?]</t>
  </si>
  <si>
    <t>Strata 2 – [Jaki powód?]</t>
  </si>
  <si>
    <t>Strata 3 – [Jaki powód?]</t>
  </si>
  <si>
    <t>Strata 4 – [Jaki powód?]</t>
  </si>
  <si>
    <t>Strata 5 – [Jaki powód?]</t>
  </si>
  <si>
    <t>Strata 6 – [Jaki powód?]</t>
  </si>
  <si>
    <t>Wskaźnik Win-Loss</t>
  </si>
  <si>
    <t>Czym jest wskaźnik Win-Loss?</t>
  </si>
  <si>
    <t>Produkt/Usługa #1</t>
  </si>
  <si>
    <t>Produkt/Usługa #2</t>
  </si>
  <si>
    <t>Produkt/Usługa #3</t>
  </si>
  <si>
    <t>Produkt/Usługa #4</t>
  </si>
  <si>
    <t>Produkt/Usługa #5</t>
  </si>
  <si>
    <t>Produkt/Usługa #6</t>
  </si>
  <si>
    <t>Całkowity przychód</t>
  </si>
  <si>
    <t>Przychód na produkt</t>
  </si>
  <si>
    <t>Średnia długość współpracy</t>
  </si>
  <si>
    <t>Średnia wartość współpracy</t>
  </si>
  <si>
    <t>Na rok</t>
  </si>
  <si>
    <t>Lat</t>
  </si>
  <si>
    <t>Koszt Pozyskania Klienta</t>
  </si>
  <si>
    <t>Czym jest Koszt Pozyskania Klienta?</t>
  </si>
  <si>
    <t>Łączne wydatki na Sprzedaż i Marketing</t>
  </si>
  <si>
    <t>Nowi klienci</t>
  </si>
  <si>
    <t>Ilość pracowników na początku danego okresu</t>
  </si>
  <si>
    <t>Ilość pracowników na końcu danego okresu</t>
  </si>
  <si>
    <t>Ilość utraconych pracowników w trakcie danego okresu</t>
  </si>
  <si>
    <t>Wskaźnik Rotacji Kadr</t>
  </si>
  <si>
    <t>Czym jest Wskaźnik Rotacji Kadr?</t>
  </si>
  <si>
    <t>Stopa Retencji Klientów</t>
  </si>
  <si>
    <t>Ilość klientów na początku danego okresu</t>
  </si>
  <si>
    <t>Ilość klientów na końcu danego okresu</t>
  </si>
  <si>
    <t>Pozyskani klienci w danym okresie</t>
  </si>
  <si>
    <t>Całkowita Wartość Klienta</t>
  </si>
  <si>
    <t>Całkowita Wartość Klienta (CLV)</t>
  </si>
  <si>
    <t>Przychód Na Produkt</t>
  </si>
  <si>
    <t>Czym jest wskaźnik CAC do CLV?</t>
  </si>
  <si>
    <t>CAC do CLV</t>
  </si>
  <si>
    <t>Chcesz więcej darmowych narzędzi oraz przydatnej wiedzy? Zapisz się na listę mailingową  Akademii Marketingu i Sprzedaży B2B</t>
  </si>
  <si>
    <t>Przejdź do sekcji i wylicz wskaźnik KPI</t>
  </si>
  <si>
    <t>Przeczytaj więcej</t>
  </si>
  <si>
    <t>https://www.businessweb.pl/wskazniki-skutecznosci-sprzedazy-b2b/</t>
  </si>
  <si>
    <t>https://www.businessweb.pl/klasyfikacja-leadow/</t>
  </si>
  <si>
    <t>https://www.businessweb.pl/koszt-leada-jak-go-wyliczyc/</t>
  </si>
  <si>
    <t>Czym jest średnia wartość klienta?</t>
  </si>
  <si>
    <t>Czym jest Wskaźnik Retencji Klientów?</t>
  </si>
  <si>
    <t>Czym jest Przychód na produkt?</t>
  </si>
  <si>
    <t>Wskaźnik Retencji Klientów</t>
  </si>
  <si>
    <t>Koszt Pozyskania Klienta do jego wartości w czasie (CAC do CLV)</t>
  </si>
  <si>
    <t>Łącznie stracone transakcje</t>
  </si>
  <si>
    <t>Procent udziału w stratach</t>
  </si>
  <si>
    <t>Wskażnik Win-Loss</t>
  </si>
  <si>
    <t>Wskaźnik Rotacji Pracowników</t>
  </si>
  <si>
    <t>Wskaźnik rotacji pracowników</t>
  </si>
  <si>
    <t>Koszt Pozyskania Klienta (CAC - Customer Acquisition Cost)</t>
  </si>
  <si>
    <t>Średni roczny przychód  na jednego klienta</t>
  </si>
  <si>
    <t>KPI Sprzedaży - poznaj najważniejsze i zwiększ skuteczność swojej sprzedaży</t>
  </si>
  <si>
    <r>
      <rPr>
        <b/>
        <sz val="12"/>
        <color rgb="FF2D3E50"/>
        <rFont val="Open Sans"/>
        <family val="2"/>
        <charset val="238"/>
      </rPr>
      <t>Witaj w kalkulatorze KPI Sprzedaży!</t>
    </r>
    <r>
      <rPr>
        <sz val="12"/>
        <color rgb="FF2D3E50"/>
        <rFont val="Open Sans"/>
        <family val="2"/>
        <charset val="238"/>
      </rPr>
      <t xml:space="preserve">
Ten plik zawiera przygotowane przez nas wzory kalkulatorów, które pomogą Ci ustalić Twoje KPI Sprzedaży oraz wskaźniki satysfakcji klienta. 
Kiedy już przerobisz cały ten plik, zaplanuj cykliczne powroty do niego, żeby mieć kontrolę nad rozwojem swojego biznesu.
</t>
    </r>
  </si>
  <si>
    <t>Sprawdź w swoim systemie sprzedażowym, ile transakcji zostało zamkniętych w określonym przedziale czasowym oraz jak wysoki przychód został zaksięgowany.</t>
  </si>
  <si>
    <t>Celem analizy przychodu w podziale na produkt jest pomoc zespołowi sprzedaży w uzyskaniu informacji, jakie produkty i usługi były najbardziej popularne i rentowne w danym okresie. Ta analiza z kolei może zostać przekazana zespołom ds. produktów i marketingu Twojej firmy. Mogą one lepiej zrozumieć, w które produkty i usługi należy inwestować, odpowiednio je ulepszając i promując. ⠀</t>
  </si>
  <si>
    <t>Obszary sprzedaży są  znane z wysokiego wskaźnika rotacji pracowników, dlatego też należy stale monitorować Wskaźnik Rotacji Pracowników.
Wskaźnik oblicza się, dzieląc liczbę pracowników, którzy odeszli z zespołu sprzedaży w przeciągu określonego czasu,  przez średnią liczbę pracowników tego działu w tym samym przedziale czasu.</t>
  </si>
  <si>
    <t>Całkowita Wartość Klienta (CLV) równa się przychodom, które przeciętny klient dostarczy do firmy  na przestrzeni całej współpracy. Istnieje kilka różnych sposobów na  obliczenie średniej wartości współpracy, ale dla naszych celów użyjemy prostej formuły, w której mnożymy średni roczny przychód danego klienta przez średnią długość współpracy liczoną w latach.</t>
  </si>
  <si>
    <t>Wskaźnik retencji Klientów jest  miarą używaną do sprawdzania, ilu klientów zrezygnowało z naszych usług (np. subskrypcji, członkostwa itp.) w określonym czasie. Im niższy wskaźnik, tym lepiej. Przypuszczalnie oznacza to, że większość klientów jest zadowolona i nadal korzysta z usług naszej firmy</t>
  </si>
  <si>
    <r>
      <t>Średnia Wielkość Transakcji to wynik dzielenia zaksięgowanego przychodu przez liczbę sfinalizowanych i zamkniętych transakcji w tym okresie. Aby lepiej zaobserować trendy w zmienności tego wskaźnika, musisz porównywać jeden przedział czasu. Może to być miesiąc, kwartał, rok itp.
(</t>
    </r>
    <r>
      <rPr>
        <b/>
        <sz val="12"/>
        <color rgb="FF2D3E50"/>
        <rFont val="Open Sans"/>
        <family val="2"/>
        <charset val="238"/>
      </rPr>
      <t>Wskazówka</t>
    </r>
    <r>
      <rPr>
        <sz val="12"/>
        <color rgb="FF2D3E50"/>
        <rFont val="Open Sans"/>
        <family val="2"/>
        <charset val="238"/>
      </rPr>
      <t>: możesz użyć tego kalkulatora, aby porównać średnią wielkość sprzedaży dla różnych przedstawicieli, regionów, partnerów itp.)</t>
    </r>
  </si>
  <si>
    <t>Przejrzyj oprogramowanie sprzedażowe, aby sprawdzić ilość wygranych transakcji  i leadów, które nie doprowadziły do  konwersji na klienta. Aby uzyskać więcej szczegółów, poznaj przyczynę straty (cena, cechy, czas , itp.). Wpisz te powody w wierszach z nawiasami [Powód #]. Pomoże to określić, jakie są główne przyczyny  utraty  potencjalnych transakcji.</t>
  </si>
  <si>
    <t xml:space="preserve">Koszt pozyskania klienta (CAC) jest wskaźnikiem pokazującym, jakie nakłady marketingowe są niezbędne do tego, aby pozyskać jednego klienta. CAC jest wyliczany na podstawie wszystkich nakładów na sprzedaż i marketing podzielonych przez liczbę nowych klientów. Firmy mogą liczyć CAC w określonym przedziale czasu i porównywać tredny. Im niższy CAC tym bardziej efektywnie prowadzimy nasze kampanie pozyskiwania nowych klientów. 
</t>
  </si>
  <si>
    <t>Ten wskaźnik porównuje koszt pozyskania klienta z przychodem, który klient dostarczy podczas całego czasu współpracy. CAC do CLV pomaga sprawdzać firmom, czy klienci rezygnują z dalszej współpracy, zanim zaczną przynosić czysty zysk dla firmy. Zespoły ds. Sprzedaży mogą wykorzystać te informacje do lepszego planowania strategii cenowych oraz lepszego pozycjonowania swoich produktów w procesie sprzedaży, aby zmniejszyć liczbę rezygnacji.⠀</t>
  </si>
  <si>
    <t>Dane do tego wskaźnika automatycznie zostaną wprowadzone do wyliczenia, jeśli zostały uzupełnione dwie poprzednie karty. Oczywiście zawsze możesz wszystkie dane wprowadzić ręcznie.</t>
  </si>
  <si>
    <t>Dane należy pobrać z systemu CRM – należy wziąć pod uwagę  jeden okres i konsekwentnie trzymać się go przy następnych analizach.</t>
  </si>
  <si>
    <r>
      <t>Wskaźnik Win-Loss porównuje liczbę transakcji zamkniętych pozytywnie z transakcjami przegranymi. Idealnie byłoby, gdyby procentowa wartość wygranych transakcji rosła w czasie.  Możesz także analizować dane o przyczynach niezamykania transakcji i poznać trendy w tym zakresie. 
(</t>
    </r>
    <r>
      <rPr>
        <b/>
        <sz val="12"/>
        <color rgb="FF2D3E50"/>
        <rFont val="Open Sans"/>
        <family val="2"/>
        <charset val="238"/>
      </rPr>
      <t>Wskazówka</t>
    </r>
    <r>
      <rPr>
        <sz val="12"/>
        <color rgb="FF2D3E50"/>
        <rFont val="Open Sans"/>
        <family val="2"/>
        <charset val="238"/>
      </rPr>
      <t>: możesz użyć tego kalkulatora, aby przeanalizować skuteczność pozyskiwanych leadów przez wybranych przedstawicieli czy partnerów  w obrębie określonych regionów.)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</si>
</sst>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quot;PLN&quot;* #,##0.00_);_(&quot;$&quot;* \(#,##0.00\);_(&quot;$&quot;* &quot;-&quot;??_);_(@_)"/>
    <numFmt numFmtId="166" formatCode="_(&quot;PLN&quot;* #,##0.00_);_(&quot;PLN&quot;* \(#,##0.00\);_(&quot;PLN&quot;* &quot;-&quot;??_);_(@_)"/>
    <numFmt numFmtId="167" formatCode="_(&quot;PLN&quot;* #,##0.00_);_(&quot;$&quot;* \(#,##0.00\);_(&quot;PLN&quot;* &quot;-&quot;??_);_(@_)"/>
  </numFmts>
  <fonts count="22">
    <font>
      <sz val="12"/>
      <color theme="1"/>
      <name val="Calibri"/>
      <family val="2"/>
      <scheme val="minor"/>
    </font>
    <font>
      <sz val="12"/>
      <color theme="1"/>
      <name val="Calibri"/>
      <family val="2"/>
      <scheme val="minor"/>
    </font>
    <font>
      <u/>
      <sz val="12"/>
      <color theme="10"/>
      <name val="Calibri"/>
      <family val="2"/>
      <scheme val="minor"/>
    </font>
    <font>
      <sz val="12"/>
      <color rgb="FF2D3E50"/>
      <name val="Avenir Book"/>
      <family val="2"/>
    </font>
    <font>
      <b/>
      <sz val="30"/>
      <color rgb="FF00BDA5"/>
      <name val="Open Sans"/>
      <family val="2"/>
      <charset val="238"/>
    </font>
    <font>
      <sz val="12"/>
      <color theme="1"/>
      <name val="Open Sans"/>
      <family val="2"/>
      <charset val="238"/>
    </font>
    <font>
      <sz val="12"/>
      <color rgb="FF2D3E50"/>
      <name val="Open Sans"/>
      <family val="2"/>
      <charset val="238"/>
    </font>
    <font>
      <b/>
      <sz val="12"/>
      <color theme="1"/>
      <name val="Open Sans"/>
      <family val="2"/>
      <charset val="238"/>
    </font>
    <font>
      <b/>
      <sz val="28"/>
      <color rgb="FF00BDA5"/>
      <name val="Open Sans"/>
      <family val="2"/>
      <charset val="238"/>
    </font>
    <font>
      <sz val="11"/>
      <color theme="1"/>
      <name val="Open Sans"/>
      <family val="2"/>
      <charset val="238"/>
    </font>
    <font>
      <b/>
      <sz val="11"/>
      <color rgb="FF2D3E50"/>
      <name val="Open Sans"/>
      <family val="2"/>
      <charset val="238"/>
    </font>
    <font>
      <b/>
      <sz val="11"/>
      <color theme="1"/>
      <name val="Open Sans"/>
      <family val="2"/>
      <charset val="238"/>
    </font>
    <font>
      <b/>
      <sz val="12"/>
      <color rgb="FF2D3E50"/>
      <name val="Open Sans"/>
      <family val="2"/>
      <charset val="238"/>
    </font>
    <font>
      <u/>
      <sz val="12"/>
      <color theme="10"/>
      <name val="Open Sans"/>
      <family val="2"/>
      <charset val="238"/>
    </font>
    <font>
      <b/>
      <sz val="22"/>
      <color theme="0"/>
      <name val="Open Sans"/>
      <family val="2"/>
      <charset val="238"/>
    </font>
    <font>
      <u/>
      <sz val="12"/>
      <color rgb="FF00A4BD"/>
      <name val="Open Sans"/>
      <family val="2"/>
      <charset val="238"/>
    </font>
    <font>
      <b/>
      <sz val="13"/>
      <color rgb="FF2D3E50"/>
      <name val="Open Sans"/>
      <family val="2"/>
      <charset val="238"/>
    </font>
    <font>
      <u/>
      <sz val="13"/>
      <color rgb="FF00BDA5"/>
      <name val="Open Sans"/>
      <family val="2"/>
      <charset val="238"/>
    </font>
    <font>
      <u/>
      <sz val="12"/>
      <color rgb="FF00BDA5"/>
      <name val="Open Sans"/>
      <family val="2"/>
      <charset val="238"/>
    </font>
    <font>
      <b/>
      <sz val="11"/>
      <color rgb="FF00BDA5"/>
      <name val="Open Sans"/>
      <family val="2"/>
      <charset val="238"/>
    </font>
    <font>
      <b/>
      <sz val="12"/>
      <color rgb="FF00BDA5"/>
      <name val="Open Sans"/>
      <family val="2"/>
      <charset val="238"/>
    </font>
    <font>
      <sz val="12"/>
      <color rgb="FF00BDA5"/>
      <name val="Open Sans"/>
      <family val="2"/>
      <charset val="238"/>
    </font>
  </fonts>
  <fills count="8">
    <fill>
      <patternFill patternType="none"/>
    </fill>
    <fill>
      <patternFill patternType="gray125"/>
    </fill>
    <fill>
      <patternFill patternType="solid">
        <fgColor rgb="FFDFE3EB"/>
        <bgColor indexed="64"/>
      </patternFill>
    </fill>
    <fill>
      <patternFill patternType="solid">
        <fgColor rgb="FF00BDA5"/>
        <bgColor indexed="64"/>
      </patternFill>
    </fill>
    <fill>
      <patternFill patternType="solid">
        <fgColor rgb="FFEAEAEA"/>
        <bgColor indexed="64"/>
      </patternFill>
    </fill>
    <fill>
      <patternFill patternType="solid">
        <fgColor rgb="FF08D393"/>
        <bgColor indexed="64"/>
      </patternFill>
    </fill>
    <fill>
      <patternFill patternType="solid">
        <fgColor rgb="FFA5A5A5"/>
        <bgColor indexed="64"/>
      </patternFill>
    </fill>
    <fill>
      <patternFill patternType="solid">
        <fgColor theme="0" tint="-0.14999847407452621"/>
        <bgColor indexed="64"/>
      </patternFill>
    </fill>
  </fills>
  <borders count="1">
    <border>
      <left/>
      <right/>
      <top/>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8">
    <xf numFmtId="0" fontId="0" fillId="0" borderId="0" xfId="0"/>
    <xf numFmtId="0" fontId="3" fillId="0" borderId="0" xfId="0" applyFont="1"/>
    <xf numFmtId="0" fontId="3" fillId="0" borderId="0" xfId="0" applyFont="1"/>
    <xf numFmtId="0" fontId="3" fillId="0" borderId="0" xfId="0" quotePrefix="1" applyFont="1"/>
    <xf numFmtId="0" fontId="4" fillId="0" borderId="0" xfId="0" applyFont="1" applyAlignment="1"/>
    <xf numFmtId="0" fontId="5" fillId="0" borderId="0" xfId="0" applyFont="1"/>
    <xf numFmtId="0" fontId="6" fillId="0" borderId="0" xfId="0" applyFont="1" applyAlignment="1">
      <alignment wrapText="1"/>
    </xf>
    <xf numFmtId="0" fontId="7" fillId="0" borderId="0" xfId="0" applyFont="1"/>
    <xf numFmtId="0" fontId="9" fillId="0" borderId="0" xfId="0" applyFont="1"/>
    <xf numFmtId="0" fontId="11" fillId="0" borderId="0" xfId="0" applyFont="1"/>
    <xf numFmtId="0" fontId="10" fillId="0" borderId="0" xfId="0" applyFont="1" applyAlignment="1">
      <alignment horizontal="center" wrapText="1"/>
    </xf>
    <xf numFmtId="0" fontId="6" fillId="0" borderId="0" xfId="0" applyFont="1"/>
    <xf numFmtId="0" fontId="6" fillId="0" borderId="0" xfId="0" applyFont="1" applyAlignment="1">
      <alignment vertical="center" wrapText="1"/>
    </xf>
    <xf numFmtId="0" fontId="6" fillId="0" borderId="0" xfId="0" applyFont="1" applyAlignment="1"/>
    <xf numFmtId="0" fontId="12" fillId="3" borderId="0" xfId="0" applyFont="1" applyFill="1"/>
    <xf numFmtId="0" fontId="14" fillId="0" borderId="0" xfId="0" applyFont="1" applyFill="1" applyAlignment="1"/>
    <xf numFmtId="0" fontId="6" fillId="0" borderId="0" xfId="0" applyFont="1" applyAlignment="1">
      <alignment horizontal="center"/>
    </xf>
    <xf numFmtId="0" fontId="3" fillId="0" borderId="0" xfId="0" applyFont="1" applyAlignment="1">
      <alignment vertical="top" wrapText="1"/>
    </xf>
    <xf numFmtId="0" fontId="15" fillId="0" borderId="0" xfId="2" applyFont="1"/>
    <xf numFmtId="0" fontId="12" fillId="0" borderId="0" xfId="0" applyFont="1" applyAlignment="1">
      <alignment horizontal="center" vertical="center" wrapText="1"/>
    </xf>
    <xf numFmtId="0" fontId="12" fillId="0" borderId="0" xfId="0" applyFont="1" applyAlignment="1">
      <alignment horizontal="center" vertical="center"/>
    </xf>
    <xf numFmtId="0" fontId="6" fillId="3" borderId="0" xfId="0" applyFont="1" applyFill="1" applyAlignment="1">
      <alignment horizontal="center"/>
    </xf>
    <xf numFmtId="0" fontId="6" fillId="5" borderId="0" xfId="0" applyFont="1" applyFill="1" applyAlignment="1">
      <alignment horizontal="center"/>
    </xf>
    <xf numFmtId="0" fontId="6" fillId="6" borderId="0" xfId="0" applyFont="1" applyFill="1" applyAlignment="1">
      <alignment horizontal="center"/>
    </xf>
    <xf numFmtId="0" fontId="6" fillId="6" borderId="0" xfId="0" applyFont="1" applyFill="1"/>
    <xf numFmtId="165" fontId="6" fillId="6" borderId="0" xfId="0" applyNumberFormat="1" applyFont="1" applyFill="1"/>
    <xf numFmtId="0" fontId="18" fillId="0" borderId="0" xfId="2" applyFont="1"/>
    <xf numFmtId="165" fontId="19" fillId="2" borderId="0" xfId="0" applyNumberFormat="1" applyFont="1" applyFill="1"/>
    <xf numFmtId="166" fontId="6" fillId="6" borderId="0" xfId="0" applyNumberFormat="1" applyFont="1" applyFill="1"/>
    <xf numFmtId="0" fontId="6" fillId="6" borderId="0" xfId="0" applyFont="1" applyFill="1" applyAlignment="1">
      <alignment horizontal="right"/>
    </xf>
    <xf numFmtId="167" fontId="20" fillId="4" borderId="0" xfId="1" applyNumberFormat="1" applyFont="1" applyFill="1" applyAlignment="1">
      <alignment horizontal="right"/>
    </xf>
    <xf numFmtId="167" fontId="6" fillId="6" borderId="0" xfId="1" applyNumberFormat="1" applyFont="1" applyFill="1" applyAlignment="1">
      <alignment horizontal="right"/>
    </xf>
    <xf numFmtId="166" fontId="6" fillId="6" borderId="0" xfId="1" applyNumberFormat="1" applyFont="1" applyFill="1"/>
    <xf numFmtId="0" fontId="6" fillId="5" borderId="0" xfId="0" applyFont="1" applyFill="1"/>
    <xf numFmtId="0" fontId="6" fillId="3" borderId="0" xfId="0" applyFont="1" applyFill="1"/>
    <xf numFmtId="166" fontId="21" fillId="4" borderId="0" xfId="0" applyNumberFormat="1" applyFont="1" applyFill="1" applyAlignment="1">
      <alignment horizontal="right"/>
    </xf>
    <xf numFmtId="165" fontId="6" fillId="6" borderId="0" xfId="0" applyNumberFormat="1" applyFont="1" applyFill="1" applyAlignment="1">
      <alignment horizontal="right"/>
    </xf>
    <xf numFmtId="166" fontId="6" fillId="6" borderId="0" xfId="0" applyNumberFormat="1" applyFont="1" applyFill="1" applyAlignment="1">
      <alignment horizontal="right"/>
    </xf>
    <xf numFmtId="0" fontId="6" fillId="0" borderId="0" xfId="0" applyFont="1" applyAlignment="1">
      <alignment vertical="center"/>
    </xf>
    <xf numFmtId="0" fontId="6" fillId="3" borderId="0" xfId="0" applyFont="1" applyFill="1" applyAlignment="1">
      <alignment horizontal="center"/>
    </xf>
    <xf numFmtId="43" fontId="21" fillId="4" borderId="0" xfId="4" applyFont="1" applyFill="1"/>
    <xf numFmtId="9" fontId="12" fillId="5" borderId="0" xfId="3" applyFont="1" applyFill="1" applyAlignment="1">
      <alignment horizontal="center"/>
    </xf>
    <xf numFmtId="9" fontId="3" fillId="7" borderId="0" xfId="3" applyFont="1" applyFill="1" applyAlignment="1">
      <alignment horizontal="center"/>
    </xf>
    <xf numFmtId="0" fontId="6" fillId="6" borderId="0" xfId="0" applyFont="1" applyFill="1" applyAlignment="1">
      <alignment horizontal="center" vertical="center"/>
    </xf>
    <xf numFmtId="9" fontId="20" fillId="4" borderId="0" xfId="3" applyFont="1" applyFill="1" applyAlignment="1">
      <alignment horizontal="center" vertical="center"/>
    </xf>
    <xf numFmtId="0" fontId="17" fillId="0" borderId="0" xfId="2" applyFont="1"/>
    <xf numFmtId="0" fontId="18" fillId="0" borderId="0" xfId="2" applyFont="1"/>
    <xf numFmtId="0" fontId="8" fillId="0" borderId="0" xfId="0" applyFont="1" applyAlignment="1">
      <alignment horizontal="left"/>
    </xf>
    <xf numFmtId="0" fontId="16" fillId="0" borderId="0" xfId="0" applyFont="1" applyAlignment="1">
      <alignment horizontal="left" vertical="center"/>
    </xf>
    <xf numFmtId="0" fontId="4" fillId="0" borderId="0" xfId="0" applyFont="1" applyAlignment="1">
      <alignment horizontal="center"/>
    </xf>
    <xf numFmtId="0" fontId="17" fillId="0" borderId="0" xfId="2" applyFont="1"/>
    <xf numFmtId="0" fontId="18" fillId="0" borderId="0" xfId="2" applyFont="1"/>
    <xf numFmtId="0" fontId="8" fillId="0" borderId="0" xfId="0" applyFont="1" applyAlignment="1"/>
    <xf numFmtId="0" fontId="6" fillId="0" borderId="0" xfId="0" applyFont="1" applyAlignment="1">
      <alignment horizontal="left" wrapText="1"/>
    </xf>
    <xf numFmtId="0" fontId="12" fillId="3" borderId="0" xfId="0" applyFont="1" applyFill="1" applyAlignment="1">
      <alignment horizontal="center" wrapText="1"/>
    </xf>
    <xf numFmtId="165" fontId="12" fillId="3" borderId="0" xfId="0" applyNumberFormat="1" applyFont="1" applyFill="1" applyAlignment="1">
      <alignment horizontal="center"/>
    </xf>
    <xf numFmtId="0" fontId="6" fillId="0" borderId="0" xfId="0" applyFont="1" applyAlignment="1">
      <alignment horizontal="left" vertical="center" wrapText="1"/>
    </xf>
    <xf numFmtId="0" fontId="14" fillId="3" borderId="0" xfId="0" applyFont="1" applyFill="1" applyAlignment="1">
      <alignment horizontal="left"/>
    </xf>
    <xf numFmtId="0" fontId="12" fillId="3" borderId="0" xfId="0" applyFont="1" applyFill="1" applyAlignment="1">
      <alignment horizontal="center"/>
    </xf>
    <xf numFmtId="0" fontId="6" fillId="5" borderId="0" xfId="0" applyFont="1" applyFill="1" applyAlignment="1">
      <alignment horizontal="center"/>
    </xf>
    <xf numFmtId="0" fontId="6" fillId="3" borderId="0" xfId="0" applyFont="1" applyFill="1" applyAlignment="1">
      <alignment horizontal="center"/>
    </xf>
    <xf numFmtId="0" fontId="10" fillId="3" borderId="0" xfId="0" applyFont="1" applyFill="1" applyAlignment="1">
      <alignment horizontal="center"/>
    </xf>
    <xf numFmtId="0" fontId="18" fillId="0" borderId="0" xfId="2" applyFont="1" applyAlignment="1">
      <alignment horizontal="left" vertical="center"/>
    </xf>
    <xf numFmtId="0" fontId="6" fillId="5" borderId="0" xfId="0" applyFont="1" applyFill="1" applyAlignment="1">
      <alignment horizontal="left" wrapText="1"/>
    </xf>
    <xf numFmtId="0" fontId="12" fillId="3" borderId="0" xfId="0" applyFont="1" applyFill="1" applyAlignment="1">
      <alignment horizontal="left"/>
    </xf>
    <xf numFmtId="0" fontId="6" fillId="5" borderId="0" xfId="0" applyFont="1" applyFill="1" applyAlignment="1">
      <alignment horizontal="center" wrapText="1"/>
    </xf>
    <xf numFmtId="167" fontId="20" fillId="4" borderId="0" xfId="1" applyNumberFormat="1" applyFont="1" applyFill="1" applyAlignment="1">
      <alignment horizontal="center"/>
    </xf>
    <xf numFmtId="0" fontId="13" fillId="0" borderId="0" xfId="2" applyFont="1" applyAlignment="1">
      <alignment horizontal="left" vertical="center"/>
    </xf>
  </cellXfs>
  <cellStyles count="5">
    <cellStyle name="Dziesiętny" xfId="4" builtinId="3"/>
    <cellStyle name="Hiperłącze" xfId="2" builtinId="8"/>
    <cellStyle name="Normalny" xfId="0" builtinId="0"/>
    <cellStyle name="Procentowy" xfId="3" builtinId="5"/>
    <cellStyle name="Walutowy" xfId="1" builtinId="4"/>
  </cellStyles>
  <dxfs count="0"/>
  <tableStyles count="0" defaultTableStyle="TableStyleMedium2" defaultPivotStyle="PivotStyleLight16"/>
  <colors>
    <mruColors>
      <color rgb="FFA5A5A5"/>
      <color rgb="FFEAEAEA"/>
      <color rgb="FF00BDA5"/>
      <color rgb="FF08D393"/>
      <color rgb="FFF2547D"/>
      <color rgb="FFF2545B"/>
      <color rgb="FFF5C26B"/>
      <color rgb="FFFF8F59"/>
      <color rgb="FF6A78D1"/>
      <color rgb="FFFEF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txData>
          <cx:v>Przychód na produkt</cx:v>
        </cx:txData>
      </cx:tx>
      <cx:txPr>
        <a:bodyPr spcFirstLastPara="1" vertOverflow="ellipsis" horzOverflow="overflow" wrap="square" lIns="0" tIns="0" rIns="0" bIns="0" anchor="ctr" anchorCtr="1"/>
        <a:lstStyle/>
        <a:p>
          <a:pPr algn="ctr" rtl="0">
            <a:defRPr/>
          </a:pPr>
          <a:r>
            <a:rPr lang="pl-PL" sz="1400" b="0" i="0" u="none" strike="noStrike" baseline="0">
              <a:solidFill>
                <a:sysClr val="windowText" lastClr="000000">
                  <a:lumMod val="65000"/>
                  <a:lumOff val="35000"/>
                </a:sysClr>
              </a:solidFill>
              <a:latin typeface="Calibri" panose="020F0502020204030204"/>
            </a:rPr>
            <a:t>Przychód na produkt</a:t>
          </a:r>
        </a:p>
      </cx:txPr>
    </cx:title>
    <cx:plotArea>
      <cx:plotAreaRegion>
        <cx:series layoutId="treemap" uniqueId="{C21EB7BE-B434-472C-AABD-2339C369A2C4}">
          <cx:dataLabels pos="inEnd">
            <cx:visibility seriesName="0" categoryName="1" value="0"/>
          </cx:dataLabels>
          <cx:dataId val="0"/>
          <cx:layoutPr>
            <cx:parentLabelLayout val="overlapping"/>
          </cx:layoutPr>
        </cx:series>
      </cx:plotAreaRegion>
    </cx:plotArea>
    <cx:legend pos="t" align="ctr"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businessweb.pl" TargetMode="External"/></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1277939</xdr:colOff>
      <xdr:row>0</xdr:row>
      <xdr:rowOff>1029297</xdr:rowOff>
    </xdr:to>
    <xdr:pic>
      <xdr:nvPicPr>
        <xdr:cNvPr id="2" name="Obraz 1">
          <a:hlinkClick xmlns:r="http://schemas.openxmlformats.org/officeDocument/2006/relationships" r:id="rId1"/>
          <a:extLst>
            <a:ext uri="{FF2B5EF4-FFF2-40B4-BE49-F238E27FC236}">
              <a16:creationId xmlns:a16="http://schemas.microsoft.com/office/drawing/2014/main" id="{39441FA7-B7BD-470C-949F-AA49DEC5CC1A}"/>
            </a:ext>
          </a:extLst>
        </xdr:cNvPr>
        <xdr:cNvPicPr>
          <a:picLocks noChangeAspect="1"/>
        </xdr:cNvPicPr>
      </xdr:nvPicPr>
      <xdr:blipFill>
        <a:blip xmlns:r="http://schemas.openxmlformats.org/officeDocument/2006/relationships" r:embed="rId2"/>
        <a:stretch>
          <a:fillRect/>
        </a:stretch>
      </xdr:blipFill>
      <xdr:spPr>
        <a:xfrm>
          <a:off x="0" y="0"/>
          <a:ext cx="2262189" cy="1029297"/>
        </a:xfrm>
        <a:prstGeom prst="rect">
          <a:avLst/>
        </a:prstGeom>
      </xdr:spPr>
    </xdr:pic>
    <xdr:clientData/>
  </xdr:twoCellAnchor>
  <xdr:twoCellAnchor editAs="oneCell">
    <xdr:from>
      <xdr:col>6</xdr:col>
      <xdr:colOff>444499</xdr:colOff>
      <xdr:row>6</xdr:row>
      <xdr:rowOff>43449</xdr:rowOff>
    </xdr:from>
    <xdr:to>
      <xdr:col>8</xdr:col>
      <xdr:colOff>177801</xdr:colOff>
      <xdr:row>13</xdr:row>
      <xdr:rowOff>175846</xdr:rowOff>
    </xdr:to>
    <xdr:pic>
      <xdr:nvPicPr>
        <xdr:cNvPr id="8" name="Obraz 7">
          <a:extLst>
            <a:ext uri="{FF2B5EF4-FFF2-40B4-BE49-F238E27FC236}">
              <a16:creationId xmlns:a16="http://schemas.microsoft.com/office/drawing/2014/main" id="{57EC2AF9-64EF-45F4-A47E-D724742F7BF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92812" y="3575637"/>
          <a:ext cx="3873501" cy="1781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204787</xdr:colOff>
      <xdr:row>2</xdr:row>
      <xdr:rowOff>304800</xdr:rowOff>
    </xdr:from>
    <xdr:to>
      <xdr:col>8</xdr:col>
      <xdr:colOff>490537</xdr:colOff>
      <xdr:row>14</xdr:row>
      <xdr:rowOff>76200</xdr:rowOff>
    </xdr:to>
    <mc:AlternateContent xmlns:mc="http://schemas.openxmlformats.org/markup-compatibility/2006">
      <mc:Choice xmlns:cx1="http://schemas.microsoft.com/office/drawing/2015/9/8/chartex" Requires="cx1">
        <xdr:graphicFrame macro="">
          <xdr:nvGraphicFramePr>
            <xdr:cNvPr id="3" name="Wykres 2">
              <a:extLst>
                <a:ext uri="{FF2B5EF4-FFF2-40B4-BE49-F238E27FC236}">
                  <a16:creationId xmlns:a16="http://schemas.microsoft.com/office/drawing/2014/main" id="{B49937DD-0D0F-4C52-8725-C918A0CF242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7558087" y="2038350"/>
              <a:ext cx="5200650" cy="2743200"/>
            </a:xfrm>
            <a:prstGeom prst="rect">
              <a:avLst/>
            </a:prstGeom>
            <a:solidFill>
              <a:prstClr val="white"/>
            </a:solidFill>
            <a:ln w="1">
              <a:solidFill>
                <a:prstClr val="green"/>
              </a:solidFill>
            </a:ln>
          </xdr:spPr>
          <xdr:txBody>
            <a:bodyPr vertOverflow="clip" horzOverflow="clip"/>
            <a:lstStyle/>
            <a:p>
              <a:r>
                <a:rPr lang="pl-PL" sz="1100"/>
                <a:t>Ten wykres jest niedostępny w Twojej wersji programu Excel.
Edytowanie tego kształtu lub zapisanie tego skoroszytu w innym formacie pliku spowoduje trwałe uszkodzenie wykresu.</a:t>
              </a:r>
            </a:p>
          </xdr:txBody>
        </xdr:sp>
      </mc:Fallback>
    </mc:AlternateContent>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usinessweb.pl/wskazniki-skutecznosci-sprzedazy-b2b/"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businessweb.pl/klasyfikacja-leadow/"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businessweb.pl/wskazniki-skutecznosci-sprzedazy-b2b/"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hubs.ly/H0hF1z90"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businessweb.pl/koszt-leada-jak-go-wyliczyc/"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hubs.ly/H0hF1g30"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businessweb.pl/wskazniki-skutecznosci-sprzedazy-b2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BF8D-B063-334D-A610-45C0CEE1625A}">
  <sheetPr codeName="Sheet1"/>
  <dimension ref="A1:N19"/>
  <sheetViews>
    <sheetView tabSelected="1" zoomScaleNormal="100" workbookViewId="0">
      <selection activeCell="A7" sqref="A7:C14"/>
    </sheetView>
  </sheetViews>
  <sheetFormatPr defaultColWidth="10.875" defaultRowHeight="18"/>
  <cols>
    <col min="1" max="1" width="12.875" style="5" customWidth="1"/>
    <col min="2" max="2" width="25.625" style="5" customWidth="1"/>
    <col min="3" max="3" width="12.875" style="5" customWidth="1"/>
    <col min="4" max="4" width="10.875" style="5"/>
    <col min="5" max="5" width="12.375" style="5" customWidth="1"/>
    <col min="6" max="6" width="10.875" style="5"/>
    <col min="7" max="7" width="4.875" style="5" customWidth="1"/>
    <col min="8" max="8" width="48.375" style="5" customWidth="1"/>
    <col min="9" max="9" width="85.875" style="5" customWidth="1"/>
    <col min="10" max="10" width="10.875" style="5"/>
    <col min="11" max="11" width="12.5" style="5" customWidth="1"/>
    <col min="12" max="16384" width="10.875" style="5"/>
  </cols>
  <sheetData>
    <row r="1" spans="1:14" ht="81.95" customHeight="1">
      <c r="A1" s="49"/>
      <c r="B1" s="49"/>
      <c r="C1" s="49"/>
      <c r="D1" s="49"/>
      <c r="E1" s="49"/>
      <c r="F1" s="49"/>
      <c r="G1" s="49"/>
      <c r="H1" s="4"/>
      <c r="I1" s="4"/>
    </row>
    <row r="2" spans="1:14" ht="41.25">
      <c r="A2" s="52" t="s">
        <v>67</v>
      </c>
      <c r="B2" s="52"/>
      <c r="C2" s="52"/>
      <c r="D2" s="52"/>
      <c r="E2" s="52"/>
      <c r="F2" s="52"/>
      <c r="G2" s="52"/>
      <c r="H2" s="52"/>
      <c r="I2" s="52"/>
    </row>
    <row r="3" spans="1:14" ht="41.25">
      <c r="A3" s="47"/>
      <c r="B3" s="47"/>
      <c r="C3" s="47"/>
      <c r="D3" s="47"/>
      <c r="E3" s="47"/>
      <c r="F3" s="47"/>
      <c r="G3" s="47"/>
      <c r="H3" s="47"/>
      <c r="I3" s="47"/>
    </row>
    <row r="4" spans="1:14" ht="102.75" customHeight="1">
      <c r="A4" s="53" t="s">
        <v>68</v>
      </c>
      <c r="B4" s="53"/>
      <c r="C4" s="53"/>
      <c r="D4" s="53"/>
      <c r="E4" s="53"/>
      <c r="F4" s="53"/>
      <c r="G4" s="53"/>
      <c r="H4" s="53"/>
      <c r="I4" s="53"/>
      <c r="J4" s="53"/>
      <c r="K4" s="53"/>
    </row>
    <row r="5" spans="1:14" hidden="1">
      <c r="A5" s="8"/>
      <c r="B5" s="8"/>
      <c r="C5" s="8"/>
    </row>
    <row r="6" spans="1:14" ht="57.75" customHeight="1">
      <c r="A6" s="48" t="s">
        <v>50</v>
      </c>
      <c r="B6" s="48"/>
      <c r="C6" s="48"/>
      <c r="D6" s="48"/>
      <c r="F6" s="6"/>
      <c r="G6" s="6"/>
      <c r="H6" s="10" t="s">
        <v>49</v>
      </c>
      <c r="I6" s="6"/>
      <c r="J6" s="6"/>
      <c r="K6" s="6"/>
      <c r="L6" s="6"/>
      <c r="M6" s="6"/>
      <c r="N6" s="6"/>
    </row>
    <row r="7" spans="1:14" ht="18.75">
      <c r="A7" s="50" t="s">
        <v>4</v>
      </c>
      <c r="B7" s="50"/>
      <c r="C7" s="50"/>
    </row>
    <row r="8" spans="1:14" ht="18.75">
      <c r="A8" s="50" t="s">
        <v>17</v>
      </c>
      <c r="B8" s="50"/>
      <c r="C8" s="50"/>
    </row>
    <row r="9" spans="1:14" ht="18.75">
      <c r="A9" s="50" t="s">
        <v>46</v>
      </c>
      <c r="B9" s="50"/>
      <c r="C9" s="50"/>
    </row>
    <row r="10" spans="1:14" ht="18" customHeight="1">
      <c r="A10" s="50" t="s">
        <v>38</v>
      </c>
      <c r="B10" s="50"/>
      <c r="C10" s="50"/>
    </row>
    <row r="11" spans="1:14">
      <c r="A11" s="51" t="s">
        <v>45</v>
      </c>
      <c r="B11" s="51"/>
      <c r="C11" s="51"/>
    </row>
    <row r="12" spans="1:14" ht="18.75">
      <c r="A12" s="50" t="s">
        <v>48</v>
      </c>
      <c r="B12" s="50"/>
      <c r="C12" s="50"/>
    </row>
    <row r="13" spans="1:14">
      <c r="A13" s="51" t="s">
        <v>58</v>
      </c>
      <c r="B13" s="51"/>
      <c r="C13" s="51"/>
    </row>
    <row r="14" spans="1:14">
      <c r="A14" s="51" t="s">
        <v>31</v>
      </c>
      <c r="B14" s="51"/>
      <c r="C14" s="51"/>
    </row>
    <row r="15" spans="1:14">
      <c r="A15" s="9"/>
      <c r="B15" s="8"/>
      <c r="C15" s="8"/>
    </row>
    <row r="16" spans="1:14">
      <c r="A16" s="7"/>
    </row>
    <row r="17" spans="1:1">
      <c r="A17" s="7"/>
    </row>
    <row r="18" spans="1:1">
      <c r="A18" s="7"/>
    </row>
    <row r="19" spans="1:1">
      <c r="A19" s="7"/>
    </row>
  </sheetData>
  <mergeCells count="14">
    <mergeCell ref="A3:I3"/>
    <mergeCell ref="A6:D6"/>
    <mergeCell ref="A1:D1"/>
    <mergeCell ref="E1:G1"/>
    <mergeCell ref="A14:C14"/>
    <mergeCell ref="A9:C9"/>
    <mergeCell ref="A10:C10"/>
    <mergeCell ref="A11:C11"/>
    <mergeCell ref="A12:C12"/>
    <mergeCell ref="A13:C13"/>
    <mergeCell ref="A2:I2"/>
    <mergeCell ref="A4:K4"/>
    <mergeCell ref="A7:C7"/>
    <mergeCell ref="A8:C8"/>
  </mergeCells>
  <hyperlinks>
    <hyperlink ref="A7:B7" location="'Net Promoter Score (NPS)'!A1" display="Net Promoter Score (NPS)" xr:uid="{52EE8F12-BAF2-F74A-B8A8-8DD14B16457E}"/>
    <hyperlink ref="A8" location="'Customer Acquisition Cost (CAC)'!A1" display="Customer Acquisition Cost (CAC)" xr:uid="{8991CFB8-3F68-004F-9720-782DF2F3F202}"/>
    <hyperlink ref="A9" location="'Customer Lifetime Value (CLV)'!A1" display="Customer Lifetime Value (CLV)" xr:uid="{577934E9-07EB-3143-8D9C-EFC056A80D7B}"/>
    <hyperlink ref="A10:B10" location="'CAC-to-CLV'!A1" display="CAC-to-CLV" xr:uid="{7F83709E-9CEB-1E4B-AC75-B8E7778176B6}"/>
    <hyperlink ref="A11:B11" location="'Customer Retention Rate'!A1" display="Customer Retention Rate" xr:uid="{050E576B-6531-7240-9C1E-DF72356C878D}"/>
    <hyperlink ref="A12:B12" location="'Revenue Churn'!A1" display="Revenue Churn" xr:uid="{7E384814-DA20-314F-96D2-E0C2D9342B4A}"/>
    <hyperlink ref="A13:B13" location="'First Contact Resolution'!A1" display="First Contact Resolution" xr:uid="{3C090CF7-FE3E-3448-BE2B-814AB197116A}"/>
    <hyperlink ref="A7:C7" location="'Średnia Wielkość Transakcji'!A1" display="Średnia Wielkość Transakcji" xr:uid="{7D591793-62FB-1E44-B047-1090E0831DD6}"/>
    <hyperlink ref="A8:C8" location="'Wskaźnik Win-Loss'!A1" display="Wskaźnik Win-Loss" xr:uid="{833ABE44-F8F3-EB47-8291-78B529544712}"/>
    <hyperlink ref="A9:C9" location="'Przychód na produkt'!A1" display="Przychód na produkt" xr:uid="{D8848061-F134-F440-9521-7751949DE0A1}"/>
    <hyperlink ref="A10:C10" location="'Wskaźnik Rotacji Kadr'!A1" display="Wskaźnik Rotacji Kadr" xr:uid="{88514040-0E7E-B449-AE99-186733934338}"/>
    <hyperlink ref="A11:C11" location="'Całkowita Wartość Klienta (CLV)'!A1" display="Całkowita Wartość Klienta (CLV)" xr:uid="{319116F0-1796-324E-8B94-FFC019B00819}"/>
    <hyperlink ref="A12:C12" location="'CAC do CLV'!A1" display="CAC do CLV" xr:uid="{7FF08172-8FA8-F044-AFC3-F5E0CD5D4444}"/>
    <hyperlink ref="A13:C13" location="'Wskażnik Retencji Klientów'!A1" display="Stopa Retencji Klientów" xr:uid="{9022E0A2-EBB9-3747-93F8-6B557896A078}"/>
    <hyperlink ref="A14:C14" location="'Koszt Pozyskania Klienta (CAC)'!A1" display="Koszt Pozyskania Klienta" xr:uid="{267BAE6A-8A3C-4CD1-9CC1-E54E4E1ABE4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52B71-7A9E-8E49-8115-EA73C8DEEAA7}">
  <sheetPr codeName="Sheet6"/>
  <dimension ref="A1:L18"/>
  <sheetViews>
    <sheetView zoomScaleNormal="100" workbookViewId="0">
      <selection activeCell="B4" sqref="B4:D4"/>
    </sheetView>
  </sheetViews>
  <sheetFormatPr defaultColWidth="20.625" defaultRowHeight="18"/>
  <cols>
    <col min="1" max="1" width="18.75" style="11" customWidth="1"/>
    <col min="2" max="16384" width="20.625" style="11"/>
  </cols>
  <sheetData>
    <row r="1" spans="1:12" ht="31.5">
      <c r="A1" s="57" t="s">
        <v>4</v>
      </c>
      <c r="B1" s="57"/>
      <c r="C1" s="57"/>
      <c r="D1" s="57"/>
      <c r="E1" s="57"/>
      <c r="F1" s="57"/>
      <c r="G1" s="57"/>
      <c r="H1" s="57"/>
      <c r="I1" s="15"/>
      <c r="J1" s="15"/>
      <c r="K1" s="15"/>
    </row>
    <row r="2" spans="1:12" ht="105" customHeight="1">
      <c r="A2" s="19" t="s">
        <v>8</v>
      </c>
      <c r="B2" s="56" t="s">
        <v>74</v>
      </c>
      <c r="C2" s="56"/>
      <c r="D2" s="56"/>
      <c r="E2" s="56"/>
      <c r="F2" s="56"/>
      <c r="G2" s="56"/>
      <c r="H2" s="56"/>
      <c r="I2" s="12"/>
      <c r="J2" s="12"/>
      <c r="K2" s="12"/>
      <c r="L2" s="12"/>
    </row>
    <row r="3" spans="1:12" ht="45" customHeight="1">
      <c r="A3" s="20" t="s">
        <v>9</v>
      </c>
      <c r="B3" s="56" t="s">
        <v>69</v>
      </c>
      <c r="C3" s="56"/>
      <c r="D3" s="56"/>
      <c r="E3" s="56"/>
      <c r="F3" s="56"/>
      <c r="G3" s="56"/>
      <c r="H3" s="56"/>
      <c r="I3" s="13"/>
      <c r="J3" s="13"/>
      <c r="K3" s="13"/>
    </row>
    <row r="4" spans="1:12" ht="33.950000000000003" customHeight="1">
      <c r="A4" s="20" t="s">
        <v>51</v>
      </c>
      <c r="B4" s="50" t="s">
        <v>52</v>
      </c>
      <c r="C4" s="50"/>
      <c r="D4" s="50"/>
    </row>
    <row r="6" spans="1:12">
      <c r="B6" s="24" t="s">
        <v>5</v>
      </c>
      <c r="C6" s="24">
        <v>10</v>
      </c>
    </row>
    <row r="7" spans="1:12">
      <c r="B7" s="24" t="s">
        <v>6</v>
      </c>
      <c r="C7" s="25">
        <v>35000</v>
      </c>
    </row>
    <row r="8" spans="1:12">
      <c r="B8" s="54" t="s">
        <v>7</v>
      </c>
      <c r="C8" s="55">
        <f>C7/C6</f>
        <v>3500</v>
      </c>
    </row>
    <row r="9" spans="1:12">
      <c r="B9" s="54"/>
      <c r="C9" s="55"/>
    </row>
    <row r="10" spans="1:12">
      <c r="A10" s="26" t="s">
        <v>3</v>
      </c>
    </row>
    <row r="11" spans="1:12" ht="18.75">
      <c r="A11" s="50" t="s">
        <v>4</v>
      </c>
      <c r="B11" s="50"/>
      <c r="C11" s="50"/>
    </row>
    <row r="12" spans="1:12" ht="18.75">
      <c r="A12" s="50" t="s">
        <v>17</v>
      </c>
      <c r="B12" s="50"/>
      <c r="C12" s="50"/>
    </row>
    <row r="13" spans="1:12" ht="18.75">
      <c r="A13" s="50" t="s">
        <v>46</v>
      </c>
      <c r="B13" s="50"/>
      <c r="C13" s="50"/>
    </row>
    <row r="14" spans="1:12" ht="18.75">
      <c r="A14" s="50" t="s">
        <v>38</v>
      </c>
      <c r="B14" s="50"/>
      <c r="C14" s="50"/>
    </row>
    <row r="15" spans="1:12">
      <c r="A15" s="51" t="s">
        <v>45</v>
      </c>
      <c r="B15" s="51"/>
      <c r="C15" s="51"/>
    </row>
    <row r="16" spans="1:12" ht="18.75">
      <c r="A16" s="50" t="s">
        <v>48</v>
      </c>
      <c r="B16" s="50"/>
      <c r="C16" s="50"/>
    </row>
    <row r="17" spans="1:3">
      <c r="A17" s="51" t="s">
        <v>58</v>
      </c>
      <c r="B17" s="51"/>
      <c r="C17" s="51"/>
    </row>
    <row r="18" spans="1:3">
      <c r="A18" s="51" t="s">
        <v>31</v>
      </c>
      <c r="B18" s="51"/>
      <c r="C18" s="51"/>
    </row>
  </sheetData>
  <mergeCells count="14">
    <mergeCell ref="A16:C16"/>
    <mergeCell ref="A17:C17"/>
    <mergeCell ref="A18:C18"/>
    <mergeCell ref="A11:C11"/>
    <mergeCell ref="A12:C12"/>
    <mergeCell ref="A13:C13"/>
    <mergeCell ref="A14:C14"/>
    <mergeCell ref="A15:C15"/>
    <mergeCell ref="B8:B9"/>
    <mergeCell ref="C8:C9"/>
    <mergeCell ref="B4:D4"/>
    <mergeCell ref="B3:H3"/>
    <mergeCell ref="A1:H1"/>
    <mergeCell ref="B2:H2"/>
  </mergeCells>
  <hyperlinks>
    <hyperlink ref="A10" location="'Strona Główna'!A1" display="Strona Główna" xr:uid="{B242343C-EF1B-254F-A2A3-61322A964A95}"/>
    <hyperlink ref="B4" r:id="rId1" xr:uid="{A25058CA-785A-449C-ADD8-0CB348E975D4}"/>
    <hyperlink ref="A11:B11" location="'Net Promoter Score (NPS)'!A1" display="Net Promoter Score (NPS)" xr:uid="{E693ADC9-2351-4379-BCF3-E4E1A60980D0}"/>
    <hyperlink ref="A12" location="'Customer Acquisition Cost (CAC)'!A1" display="Customer Acquisition Cost (CAC)" xr:uid="{15A25BF8-4CDB-4002-A77F-4E6384610BCF}"/>
    <hyperlink ref="A13" location="'Customer Lifetime Value (CLV)'!A1" display="Customer Lifetime Value (CLV)" xr:uid="{74826665-E82B-496C-92D5-34AB6A56F58E}"/>
    <hyperlink ref="A14:B14" location="'CAC-to-CLV'!A1" display="CAC-to-CLV" xr:uid="{969291C8-814D-4604-B931-E962E174BF82}"/>
    <hyperlink ref="A15:B15" location="'Customer Retention Rate'!A1" display="Customer Retention Rate" xr:uid="{B5C5496E-B884-463C-83E7-53D118A60804}"/>
    <hyperlink ref="A16:B16" location="'Revenue Churn'!A1" display="Revenue Churn" xr:uid="{2A23C7ED-72A6-48E0-8460-F17E53079FF1}"/>
    <hyperlink ref="A17:B17" location="'First Contact Resolution'!A1" display="First Contact Resolution" xr:uid="{E8BBB699-C7B5-4D0A-9659-A906E3649932}"/>
    <hyperlink ref="A11:C11" location="'Średnia Wielkość Transakcji'!A1" display="Średnia Wielkość Transakcji" xr:uid="{31A770EA-56EB-40CE-A5F1-B906C37E467B}"/>
    <hyperlink ref="A12:C12" location="'Wskaźnik Win-Loss'!A1" display="Wskaźnik Win-Loss" xr:uid="{8EEA53EE-9552-4D4F-837A-CD9BCE1BEA4A}"/>
    <hyperlink ref="A13:C13" location="'Przychód na produkt'!A1" display="Przychód na produkt" xr:uid="{94BE4D3E-EE4C-405E-95F2-437C8BA06F1D}"/>
    <hyperlink ref="A14:C14" location="'Wskaźnik Rotacji Kadr'!A1" display="Wskaźnik Rotacji Kadr" xr:uid="{A510AD20-A89D-4D6E-AB75-45190A2FDA27}"/>
    <hyperlink ref="A15:C15" location="'Całkowita Wartość Klienta (CLV)'!A1" display="Całkowita Wartość Klienta (CLV)" xr:uid="{5544E8EF-6D65-400D-B2AB-2093EDFED541}"/>
    <hyperlink ref="A16:C16" location="'CAC do CLV'!A1" display="CAC do CLV" xr:uid="{4933C5FA-E2ED-44A1-BFDC-850E4BD0E4DD}"/>
    <hyperlink ref="A17:C17" location="'Wskażnik Retencji Klientów'!A1" display="Stopa Retencji Klientów" xr:uid="{BDCB5714-D3E5-456F-96C1-4C4F3F7AD96D}"/>
    <hyperlink ref="A18:C18" location="'Koszt Pozyskania Klienta (CAC)'!A1" display="Koszt Pozyskania Klienta" xr:uid="{5003CC51-9556-4007-A7D1-B19CF05A22B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320EB-AB80-B742-9148-AA573587CAA9}">
  <sheetPr codeName="Sheet10"/>
  <dimension ref="A1:K28"/>
  <sheetViews>
    <sheetView zoomScaleNormal="100" workbookViewId="0">
      <selection activeCell="E5" sqref="E5"/>
    </sheetView>
  </sheetViews>
  <sheetFormatPr defaultColWidth="20.625" defaultRowHeight="15"/>
  <cols>
    <col min="1" max="1" width="18.75" style="1" customWidth="1"/>
    <col min="2" max="4" width="20.625" style="1"/>
    <col min="5" max="5" width="26.375" style="1" customWidth="1"/>
    <col min="6" max="16384" width="20.625" style="1"/>
  </cols>
  <sheetData>
    <row r="1" spans="1:11" ht="31.5">
      <c r="A1" s="57" t="s">
        <v>17</v>
      </c>
      <c r="B1" s="57"/>
      <c r="C1" s="57"/>
      <c r="D1" s="57"/>
      <c r="E1" s="57"/>
      <c r="F1" s="57"/>
      <c r="G1" s="57"/>
      <c r="H1" s="57"/>
      <c r="I1" s="15"/>
      <c r="J1" s="15"/>
      <c r="K1" s="15"/>
    </row>
    <row r="2" spans="1:11" ht="105" customHeight="1">
      <c r="A2" s="19" t="s">
        <v>18</v>
      </c>
      <c r="B2" s="56" t="s">
        <v>80</v>
      </c>
      <c r="C2" s="56"/>
      <c r="D2" s="56"/>
      <c r="E2" s="56"/>
      <c r="F2" s="56"/>
      <c r="G2" s="56"/>
      <c r="H2" s="56"/>
      <c r="I2" s="17"/>
      <c r="J2" s="17"/>
      <c r="K2" s="17"/>
    </row>
    <row r="3" spans="1:11" ht="69.75" customHeight="1">
      <c r="A3" s="20" t="s">
        <v>9</v>
      </c>
      <c r="B3" s="56" t="s">
        <v>75</v>
      </c>
      <c r="C3" s="56"/>
      <c r="D3" s="56"/>
      <c r="E3" s="56"/>
      <c r="F3" s="56"/>
      <c r="G3" s="56"/>
      <c r="H3" s="56"/>
      <c r="I3" s="12"/>
      <c r="J3" s="12"/>
      <c r="K3" s="12"/>
    </row>
    <row r="4" spans="1:11" ht="33.950000000000003" customHeight="1">
      <c r="A4" s="20" t="s">
        <v>51</v>
      </c>
      <c r="B4" s="46" t="s">
        <v>53</v>
      </c>
      <c r="C4" s="46"/>
      <c r="D4" s="46"/>
    </row>
    <row r="6" spans="1:11" ht="18">
      <c r="B6" s="60" t="s">
        <v>5</v>
      </c>
      <c r="C6" s="60"/>
      <c r="D6" s="22">
        <v>5</v>
      </c>
    </row>
    <row r="7" spans="1:11" s="2" customFormat="1" ht="18">
      <c r="B7" s="11"/>
      <c r="D7" s="16"/>
    </row>
    <row r="8" spans="1:11" s="2" customFormat="1" ht="18">
      <c r="B8" s="60" t="s">
        <v>10</v>
      </c>
      <c r="C8" s="60"/>
      <c r="D8" s="21"/>
      <c r="E8" s="39" t="s">
        <v>61</v>
      </c>
    </row>
    <row r="9" spans="1:11" s="2" customFormat="1" ht="18">
      <c r="B9" s="59" t="s">
        <v>11</v>
      </c>
      <c r="C9" s="59"/>
      <c r="D9" s="23">
        <v>2</v>
      </c>
      <c r="E9" s="42">
        <f>D9/$D$15</f>
        <v>0.1111111111111111</v>
      </c>
    </row>
    <row r="10" spans="1:11" s="2" customFormat="1" ht="18">
      <c r="B10" s="59" t="s">
        <v>12</v>
      </c>
      <c r="C10" s="59"/>
      <c r="D10" s="23">
        <v>4</v>
      </c>
      <c r="E10" s="42">
        <f t="shared" ref="E10:E14" si="0">D10/$D$15</f>
        <v>0.22222222222222221</v>
      </c>
    </row>
    <row r="11" spans="1:11" s="2" customFormat="1" ht="18">
      <c r="B11" s="59" t="s">
        <v>13</v>
      </c>
      <c r="C11" s="59"/>
      <c r="D11" s="23">
        <v>2</v>
      </c>
      <c r="E11" s="42">
        <f t="shared" si="0"/>
        <v>0.1111111111111111</v>
      </c>
    </row>
    <row r="12" spans="1:11" s="2" customFormat="1" ht="18">
      <c r="B12" s="59" t="s">
        <v>14</v>
      </c>
      <c r="C12" s="59"/>
      <c r="D12" s="23">
        <v>3</v>
      </c>
      <c r="E12" s="42">
        <f t="shared" si="0"/>
        <v>0.16666666666666666</v>
      </c>
    </row>
    <row r="13" spans="1:11" s="2" customFormat="1" ht="18">
      <c r="B13" s="59" t="s">
        <v>15</v>
      </c>
      <c r="C13" s="59"/>
      <c r="D13" s="23">
        <v>4</v>
      </c>
      <c r="E13" s="42">
        <f t="shared" si="0"/>
        <v>0.22222222222222221</v>
      </c>
    </row>
    <row r="14" spans="1:11" ht="18">
      <c r="B14" s="59" t="s">
        <v>16</v>
      </c>
      <c r="C14" s="59"/>
      <c r="D14" s="23">
        <v>3</v>
      </c>
      <c r="E14" s="42">
        <f t="shared" si="0"/>
        <v>0.16666666666666666</v>
      </c>
    </row>
    <row r="15" spans="1:11" ht="18">
      <c r="B15" s="60" t="s">
        <v>60</v>
      </c>
      <c r="C15" s="60"/>
      <c r="D15" s="22">
        <f>SUM(D9:D14)</f>
        <v>18</v>
      </c>
    </row>
    <row r="16" spans="1:11">
      <c r="C16" s="3" t="s">
        <v>1</v>
      </c>
    </row>
    <row r="17" spans="1:4" ht="18">
      <c r="B17" s="58" t="s">
        <v>62</v>
      </c>
      <c r="C17" s="58"/>
      <c r="D17" s="41">
        <f>D6/D15</f>
        <v>0.27777777777777779</v>
      </c>
    </row>
    <row r="20" spans="1:4" ht="18">
      <c r="A20" s="26" t="s">
        <v>3</v>
      </c>
    </row>
    <row r="21" spans="1:4" ht="18.75">
      <c r="A21" s="50" t="s">
        <v>4</v>
      </c>
      <c r="B21" s="50"/>
      <c r="C21" s="50"/>
    </row>
    <row r="22" spans="1:4" ht="18.75">
      <c r="A22" s="50" t="s">
        <v>17</v>
      </c>
      <c r="B22" s="50"/>
      <c r="C22" s="50"/>
    </row>
    <row r="23" spans="1:4" ht="18.75">
      <c r="A23" s="50" t="s">
        <v>46</v>
      </c>
      <c r="B23" s="50"/>
      <c r="C23" s="50"/>
    </row>
    <row r="24" spans="1:4" ht="18.75">
      <c r="A24" s="50" t="s">
        <v>38</v>
      </c>
      <c r="B24" s="50"/>
      <c r="C24" s="50"/>
    </row>
    <row r="25" spans="1:4" ht="18">
      <c r="A25" s="51" t="s">
        <v>45</v>
      </c>
      <c r="B25" s="51"/>
      <c r="C25" s="51"/>
    </row>
    <row r="26" spans="1:4" ht="18.75">
      <c r="A26" s="45" t="s">
        <v>48</v>
      </c>
      <c r="B26" s="45"/>
      <c r="C26" s="45"/>
    </row>
    <row r="27" spans="1:4" ht="18">
      <c r="A27" s="46" t="s">
        <v>58</v>
      </c>
      <c r="B27" s="46"/>
      <c r="C27" s="46"/>
    </row>
    <row r="28" spans="1:4" ht="18">
      <c r="A28" s="46" t="s">
        <v>31</v>
      </c>
      <c r="B28" s="46"/>
      <c r="C28" s="46"/>
    </row>
  </sheetData>
  <mergeCells count="18">
    <mergeCell ref="A21:C21"/>
    <mergeCell ref="A22:C22"/>
    <mergeCell ref="A23:C23"/>
    <mergeCell ref="A24:C24"/>
    <mergeCell ref="A25:C25"/>
    <mergeCell ref="A1:H1"/>
    <mergeCell ref="B2:H2"/>
    <mergeCell ref="B3:H3"/>
    <mergeCell ref="B11:C11"/>
    <mergeCell ref="B12:C12"/>
    <mergeCell ref="B17:C17"/>
    <mergeCell ref="B13:C13"/>
    <mergeCell ref="B14:C14"/>
    <mergeCell ref="B15:C15"/>
    <mergeCell ref="B6:C6"/>
    <mergeCell ref="B8:C8"/>
    <mergeCell ref="B9:C9"/>
    <mergeCell ref="B10:C10"/>
  </mergeCells>
  <hyperlinks>
    <hyperlink ref="A20" location="'Strona Główna'!A1" display="Strona Główna" xr:uid="{0B36156E-712C-7543-A6E7-9B7FD16C98B7}"/>
    <hyperlink ref="B4" r:id="rId1" xr:uid="{6156D7AE-C84B-754F-92D9-584215F46B35}"/>
    <hyperlink ref="A21:B21" location="'Net Promoter Score (NPS)'!A1" display="Net Promoter Score (NPS)" xr:uid="{4CF55359-B875-40D5-9A8A-446AB6C8B799}"/>
    <hyperlink ref="A22" location="'Customer Acquisition Cost (CAC)'!A1" display="Customer Acquisition Cost (CAC)" xr:uid="{0C97EC1F-4B55-42C7-91CC-23786350CCB6}"/>
    <hyperlink ref="A23" location="'Customer Lifetime Value (CLV)'!A1" display="Customer Lifetime Value (CLV)" xr:uid="{E264B883-E942-42B9-B4EC-E82DA50DF516}"/>
    <hyperlink ref="A24:B24" location="'CAC-to-CLV'!A1" display="CAC-to-CLV" xr:uid="{6BB2577E-E276-488C-9FBD-1F6958801E27}"/>
    <hyperlink ref="A25:B25" location="'Customer Retention Rate'!A1" display="Customer Retention Rate" xr:uid="{15B06037-7762-4455-B267-6FD44D2A139F}"/>
    <hyperlink ref="A26:B26" location="'Revenue Churn'!A1" display="Revenue Churn" xr:uid="{7FACA856-3CAD-4137-801A-2B445D5F9920}"/>
    <hyperlink ref="A27:B27" location="'First Contact Resolution'!A1" display="First Contact Resolution" xr:uid="{C0F7B11A-DD96-4110-BC8D-9DC463568F7A}"/>
    <hyperlink ref="A21:C21" location="'Średnia Wielkość Transakcji'!A1" display="Średnia Wielkość Transakcji" xr:uid="{D947714A-32B7-41F9-B459-5E289C4BFC5D}"/>
    <hyperlink ref="A22:C22" location="'Wskaźnik Win-Loss'!A1" display="Wskaźnik Win-Loss" xr:uid="{15B0F60C-783D-4DE2-A6EB-7F3831480884}"/>
    <hyperlink ref="A23:C23" location="'Przychód na produkt'!A1" display="Przychód na produkt" xr:uid="{4B94C2EE-C6D1-4F72-A58E-2E985EC5AE28}"/>
    <hyperlink ref="A24:C24" location="'Wskaźnik Rotacji Kadr'!A1" display="Wskaźnik Rotacji Kadr" xr:uid="{EFE3AD37-F271-4361-9508-70A38D01560E}"/>
    <hyperlink ref="A25:C25" location="'Całkowita Wartość Klienta (CLV)'!A1" display="Całkowita Wartość Klienta (CLV)" xr:uid="{19915029-D1B3-4CAD-8619-B52BD3088C9F}"/>
    <hyperlink ref="A26:C26" location="'CAC do CLV'!A1" display="CAC do CLV" xr:uid="{5387CD7B-BC6C-4E44-B46D-132C3C8244A6}"/>
    <hyperlink ref="A27:C27" location="'Wskażnik Retencji Klientów'!A1" display="Stopa Retencji Klientów" xr:uid="{3DC2EE4D-87AD-49A0-8BA8-2EFCEE6A8E4D}"/>
    <hyperlink ref="A28:C28" location="'Koszt Pozyskania Klienta (CAC)'!A1" display="Koszt Pozyskania Klienta" xr:uid="{282F7404-E287-4BDE-AEBB-04A58C80AD87}"/>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3D53B-5F2F-BC4B-83D7-71E7E5703E2E}">
  <sheetPr codeName="Sheet2"/>
  <dimension ref="A1:L21"/>
  <sheetViews>
    <sheetView zoomScaleNormal="100" workbookViewId="0">
      <selection activeCell="A14" sqref="A14:C21"/>
    </sheetView>
  </sheetViews>
  <sheetFormatPr defaultColWidth="18.75" defaultRowHeight="18"/>
  <cols>
    <col min="1" max="4" width="18.75" style="11"/>
    <col min="5" max="8" width="21.5" style="11" customWidth="1"/>
    <col min="9" max="16384" width="18.75" style="11"/>
  </cols>
  <sheetData>
    <row r="1" spans="1:12" s="2" customFormat="1" ht="31.5">
      <c r="A1" s="57" t="s">
        <v>26</v>
      </c>
      <c r="B1" s="57"/>
      <c r="C1" s="57"/>
      <c r="D1" s="57"/>
      <c r="E1" s="57"/>
      <c r="F1" s="57"/>
      <c r="G1" s="57"/>
      <c r="H1" s="57"/>
      <c r="I1" s="15"/>
      <c r="J1" s="15"/>
      <c r="K1" s="15"/>
    </row>
    <row r="2" spans="1:12" ht="105" customHeight="1">
      <c r="A2" s="19" t="s">
        <v>57</v>
      </c>
      <c r="B2" s="56" t="s">
        <v>70</v>
      </c>
      <c r="C2" s="56"/>
      <c r="D2" s="56"/>
      <c r="E2" s="56"/>
      <c r="F2" s="56"/>
      <c r="G2" s="56"/>
      <c r="H2" s="56"/>
      <c r="I2" s="6"/>
      <c r="J2" s="6"/>
      <c r="K2" s="6"/>
      <c r="L2" s="6"/>
    </row>
    <row r="3" spans="1:12" ht="36" customHeight="1">
      <c r="A3" s="20" t="s">
        <v>51</v>
      </c>
      <c r="B3" s="62" t="s">
        <v>52</v>
      </c>
      <c r="C3" s="62"/>
      <c r="D3" s="62"/>
      <c r="E3" s="62"/>
    </row>
    <row r="5" spans="1:12">
      <c r="B5" s="59" t="s">
        <v>19</v>
      </c>
      <c r="C5" s="59"/>
      <c r="D5" s="28">
        <v>120000</v>
      </c>
    </row>
    <row r="6" spans="1:12">
      <c r="B6" s="59" t="s">
        <v>20</v>
      </c>
      <c r="C6" s="59"/>
      <c r="D6" s="28">
        <v>40000</v>
      </c>
    </row>
    <row r="7" spans="1:12">
      <c r="B7" s="59" t="s">
        <v>21</v>
      </c>
      <c r="C7" s="59"/>
      <c r="D7" s="28">
        <v>76000</v>
      </c>
    </row>
    <row r="8" spans="1:12">
      <c r="B8" s="59" t="s">
        <v>22</v>
      </c>
      <c r="C8" s="59"/>
      <c r="D8" s="28">
        <v>24000</v>
      </c>
    </row>
    <row r="9" spans="1:12">
      <c r="B9" s="59" t="s">
        <v>23</v>
      </c>
      <c r="C9" s="59"/>
      <c r="D9" s="28">
        <v>12000</v>
      </c>
    </row>
    <row r="10" spans="1:12">
      <c r="B10" s="59" t="s">
        <v>24</v>
      </c>
      <c r="C10" s="59"/>
      <c r="D10" s="25">
        <v>178000</v>
      </c>
    </row>
    <row r="11" spans="1:12">
      <c r="B11" s="61" t="s">
        <v>25</v>
      </c>
      <c r="C11" s="61"/>
      <c r="D11" s="27">
        <f>SUM(D5:D10)</f>
        <v>450000</v>
      </c>
    </row>
    <row r="13" spans="1:12">
      <c r="A13" s="26" t="s">
        <v>3</v>
      </c>
    </row>
    <row r="14" spans="1:12" ht="18.75">
      <c r="A14" s="50" t="s">
        <v>4</v>
      </c>
      <c r="B14" s="50"/>
      <c r="C14" s="50"/>
    </row>
    <row r="15" spans="1:12" ht="18.75">
      <c r="A15" s="50" t="s">
        <v>17</v>
      </c>
      <c r="B15" s="50"/>
      <c r="C15" s="50"/>
    </row>
    <row r="16" spans="1:12" ht="18.75">
      <c r="A16" s="50" t="s">
        <v>46</v>
      </c>
      <c r="B16" s="50"/>
      <c r="C16" s="50"/>
    </row>
    <row r="17" spans="1:3" ht="18.75">
      <c r="A17" s="50" t="s">
        <v>38</v>
      </c>
      <c r="B17" s="50"/>
      <c r="C17" s="50"/>
    </row>
    <row r="18" spans="1:3">
      <c r="A18" s="51" t="s">
        <v>45</v>
      </c>
      <c r="B18" s="51"/>
      <c r="C18" s="51"/>
    </row>
    <row r="19" spans="1:3" ht="18.75">
      <c r="A19" s="45" t="s">
        <v>48</v>
      </c>
      <c r="B19" s="45"/>
      <c r="C19" s="45"/>
    </row>
    <row r="20" spans="1:3">
      <c r="A20" s="46" t="s">
        <v>58</v>
      </c>
      <c r="B20" s="46"/>
      <c r="C20" s="46"/>
    </row>
    <row r="21" spans="1:3">
      <c r="A21" s="46" t="s">
        <v>31</v>
      </c>
      <c r="B21" s="46"/>
      <c r="C21" s="46"/>
    </row>
  </sheetData>
  <mergeCells count="15">
    <mergeCell ref="A14:C14"/>
    <mergeCell ref="A15:C15"/>
    <mergeCell ref="A16:C16"/>
    <mergeCell ref="A17:C17"/>
    <mergeCell ref="A18:C18"/>
    <mergeCell ref="A1:H1"/>
    <mergeCell ref="B3:E3"/>
    <mergeCell ref="B2:H2"/>
    <mergeCell ref="B6:C6"/>
    <mergeCell ref="B5:C5"/>
    <mergeCell ref="B11:C11"/>
    <mergeCell ref="B10:C10"/>
    <mergeCell ref="B9:C9"/>
    <mergeCell ref="B8:C8"/>
    <mergeCell ref="B7:C7"/>
  </mergeCells>
  <hyperlinks>
    <hyperlink ref="A13" location="'Strona Główna'!A1" display="Strona Główna" xr:uid="{07CC6C2C-9FE6-F046-BFF3-D13296EB7F14}"/>
    <hyperlink ref="B3" r:id="rId1" xr:uid="{BED67112-0CFA-4EB0-A1B2-60D1BD72285F}"/>
    <hyperlink ref="A14:B14" location="'Net Promoter Score (NPS)'!A1" display="Net Promoter Score (NPS)" xr:uid="{5EA37F52-959F-4A6A-9D0A-2848258EB6AA}"/>
    <hyperlink ref="A15" location="'Customer Acquisition Cost (CAC)'!A1" display="Customer Acquisition Cost (CAC)" xr:uid="{CEB6C7D7-F5FF-4903-89AD-C3C7D72376F5}"/>
    <hyperlink ref="A16" location="'Customer Lifetime Value (CLV)'!A1" display="Customer Lifetime Value (CLV)" xr:uid="{367FA67B-ADF4-4AD1-B9B5-7D5A6AA6EA81}"/>
    <hyperlink ref="A17:B17" location="'CAC-to-CLV'!A1" display="CAC-to-CLV" xr:uid="{3A7CB796-3706-43A4-80E5-B06A7B0FD5CA}"/>
    <hyperlink ref="A18:B18" location="'Customer Retention Rate'!A1" display="Customer Retention Rate" xr:uid="{33CD5E29-4FE1-4464-909B-98A9EFE71D1E}"/>
    <hyperlink ref="A19:B19" location="'Revenue Churn'!A1" display="Revenue Churn" xr:uid="{516D260B-C247-4CC8-8F94-0A0AEACEBC55}"/>
    <hyperlink ref="A20:B20" location="'First Contact Resolution'!A1" display="First Contact Resolution" xr:uid="{E22B6BB3-3D50-4D38-8DB7-43D74CA1B6E8}"/>
    <hyperlink ref="A14:C14" location="'Średnia Wielkość Transakcji'!A1" display="Średnia Wielkość Transakcji" xr:uid="{0D5CBAEB-6EF7-472E-96CD-966553C0A1DC}"/>
    <hyperlink ref="A15:C15" location="'Wskaźnik Win-Loss'!A1" display="Wskaźnik Win-Loss" xr:uid="{A5D7ED40-3E66-49E9-8FD5-9DBD7AF3D31A}"/>
    <hyperlink ref="A16:C16" location="'Przychód na produkt'!A1" display="Przychód na produkt" xr:uid="{58DB4983-2718-4AC2-8697-7DE7CEE57703}"/>
    <hyperlink ref="A17:C17" location="'Wskaźnik Rotacji Kadr'!A1" display="Wskaźnik Rotacji Kadr" xr:uid="{1FD420DF-1009-4195-AC62-268C849DAE67}"/>
    <hyperlink ref="A18:C18" location="'Całkowita Wartość Klienta (CLV)'!A1" display="Całkowita Wartość Klienta (CLV)" xr:uid="{4BA5A43E-2F7A-4389-A120-90E75F7092D1}"/>
    <hyperlink ref="A19:C19" location="'CAC do CLV'!A1" display="CAC do CLV" xr:uid="{0F35BA76-9014-4C94-8F98-E74600A90B4A}"/>
    <hyperlink ref="A20:C20" location="'Wskażnik Retencji Klientów'!A1" display="Stopa Retencji Klientów" xr:uid="{25F92503-B7A2-450D-8403-357098A44E17}"/>
    <hyperlink ref="A21:C21" location="'Koszt Pozyskania Klienta (CAC)'!A1" display="Koszt Pozyskania Klienta" xr:uid="{89511801-CA37-4AAE-83EA-11BDA4BAD1F4}"/>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31903-698A-E240-A4C3-4668F1338756}">
  <sheetPr codeName="Sheet11"/>
  <dimension ref="A1:L18"/>
  <sheetViews>
    <sheetView zoomScaleNormal="100" workbookViewId="0">
      <selection activeCell="B3" sqref="B3:D3"/>
    </sheetView>
  </sheetViews>
  <sheetFormatPr defaultColWidth="20.625" defaultRowHeight="18"/>
  <cols>
    <col min="1" max="1" width="18.75" style="11" customWidth="1"/>
    <col min="2" max="16384" width="20.625" style="11"/>
  </cols>
  <sheetData>
    <row r="1" spans="1:12" ht="31.5">
      <c r="A1" s="57" t="s">
        <v>63</v>
      </c>
      <c r="B1" s="57"/>
      <c r="C1" s="57"/>
      <c r="D1" s="57"/>
      <c r="E1" s="57"/>
      <c r="F1" s="57"/>
      <c r="G1" s="57"/>
      <c r="H1" s="57"/>
      <c r="I1" s="15"/>
      <c r="J1" s="15"/>
      <c r="K1" s="15"/>
    </row>
    <row r="2" spans="1:12" ht="105" customHeight="1">
      <c r="A2" s="19" t="s">
        <v>39</v>
      </c>
      <c r="B2" s="56" t="s">
        <v>71</v>
      </c>
      <c r="C2" s="56"/>
      <c r="D2" s="56"/>
      <c r="E2" s="56"/>
      <c r="F2" s="56"/>
      <c r="G2" s="56"/>
      <c r="H2" s="56"/>
      <c r="I2" s="6"/>
      <c r="J2" s="6"/>
      <c r="K2" s="6"/>
      <c r="L2" s="6"/>
    </row>
    <row r="3" spans="1:12" ht="33.950000000000003" customHeight="1">
      <c r="A3" s="20" t="s">
        <v>51</v>
      </c>
      <c r="B3" s="50" t="s">
        <v>2</v>
      </c>
      <c r="C3" s="50"/>
      <c r="D3" s="50"/>
    </row>
    <row r="5" spans="1:12" ht="45" customHeight="1">
      <c r="B5" s="63" t="s">
        <v>35</v>
      </c>
      <c r="C5" s="63"/>
      <c r="D5" s="43">
        <v>25</v>
      </c>
    </row>
    <row r="6" spans="1:12" ht="45" customHeight="1">
      <c r="B6" s="63" t="s">
        <v>36</v>
      </c>
      <c r="C6" s="63"/>
      <c r="D6" s="43">
        <v>60</v>
      </c>
    </row>
    <row r="7" spans="1:12" ht="45" customHeight="1">
      <c r="B7" s="63" t="s">
        <v>37</v>
      </c>
      <c r="C7" s="63"/>
      <c r="D7" s="43">
        <v>3</v>
      </c>
    </row>
    <row r="8" spans="1:12">
      <c r="B8" s="64" t="s">
        <v>64</v>
      </c>
      <c r="C8" s="64"/>
      <c r="D8" s="44">
        <f>(D7)/(AVERAGE(D5:D6))</f>
        <v>7.0588235294117646E-2</v>
      </c>
    </row>
    <row r="10" spans="1:12">
      <c r="A10" s="26" t="s">
        <v>3</v>
      </c>
    </row>
    <row r="11" spans="1:12" ht="18.75">
      <c r="A11" s="50" t="s">
        <v>4</v>
      </c>
      <c r="B11" s="50"/>
      <c r="C11" s="50"/>
    </row>
    <row r="12" spans="1:12" ht="18.75">
      <c r="A12" s="50" t="s">
        <v>17</v>
      </c>
      <c r="B12" s="50"/>
      <c r="C12" s="50"/>
    </row>
    <row r="13" spans="1:12" ht="18.75">
      <c r="A13" s="50" t="s">
        <v>46</v>
      </c>
      <c r="B13" s="50"/>
      <c r="C13" s="50"/>
    </row>
    <row r="14" spans="1:12" ht="18.75">
      <c r="A14" s="50" t="s">
        <v>38</v>
      </c>
      <c r="B14" s="50"/>
      <c r="C14" s="50"/>
    </row>
    <row r="15" spans="1:12">
      <c r="A15" s="51" t="s">
        <v>45</v>
      </c>
      <c r="B15" s="51"/>
      <c r="C15" s="51"/>
    </row>
    <row r="16" spans="1:12" ht="18.75">
      <c r="A16" s="45" t="s">
        <v>48</v>
      </c>
      <c r="B16" s="45"/>
      <c r="C16" s="45"/>
    </row>
    <row r="17" spans="1:3">
      <c r="A17" s="46" t="s">
        <v>58</v>
      </c>
      <c r="B17" s="46"/>
      <c r="C17" s="46"/>
    </row>
    <row r="18" spans="1:3">
      <c r="A18" s="46" t="s">
        <v>31</v>
      </c>
      <c r="B18" s="46"/>
      <c r="C18" s="46"/>
    </row>
  </sheetData>
  <mergeCells count="12">
    <mergeCell ref="A11:C11"/>
    <mergeCell ref="A12:C12"/>
    <mergeCell ref="A13:C13"/>
    <mergeCell ref="A14:C14"/>
    <mergeCell ref="A15:C15"/>
    <mergeCell ref="B6:C6"/>
    <mergeCell ref="B7:C7"/>
    <mergeCell ref="B8:C8"/>
    <mergeCell ref="B3:D3"/>
    <mergeCell ref="A1:H1"/>
    <mergeCell ref="B2:H2"/>
    <mergeCell ref="B5:C5"/>
  </mergeCells>
  <hyperlinks>
    <hyperlink ref="A10" location="'Strona Główna'!A1" display="Strona Główna" xr:uid="{05EA40EF-4B11-9747-B234-B18604E4D704}"/>
    <hyperlink ref="B3" r:id="rId1" xr:uid="{6A96DBFD-27B8-9646-960F-7B29F118E6EA}"/>
    <hyperlink ref="A11:B11" location="'Net Promoter Score (NPS)'!A1" display="Net Promoter Score (NPS)" xr:uid="{7CE699FA-28D2-4159-A33F-4ABEF7FB49F3}"/>
    <hyperlink ref="A12" location="'Customer Acquisition Cost (CAC)'!A1" display="Customer Acquisition Cost (CAC)" xr:uid="{66E92D64-FC67-47D8-887B-56EE417E0404}"/>
    <hyperlink ref="A13" location="'Customer Lifetime Value (CLV)'!A1" display="Customer Lifetime Value (CLV)" xr:uid="{6D55BE4C-5290-42A0-9A3E-5F615C39525D}"/>
    <hyperlink ref="A14:B14" location="'CAC-to-CLV'!A1" display="CAC-to-CLV" xr:uid="{8D4CC290-E307-4C7C-B7FD-EC28DD78BF56}"/>
    <hyperlink ref="A15:B15" location="'Customer Retention Rate'!A1" display="Customer Retention Rate" xr:uid="{D0E1BB3F-E964-4947-A0A3-BF205FB11ED2}"/>
    <hyperlink ref="A16:B16" location="'Revenue Churn'!A1" display="Revenue Churn" xr:uid="{2CFF48C7-0D12-4A89-A2FC-03ECBC32F842}"/>
    <hyperlink ref="A17:B17" location="'First Contact Resolution'!A1" display="First Contact Resolution" xr:uid="{318FDFFF-D1A2-48C8-824A-96445FE172E7}"/>
    <hyperlink ref="A11:C11" location="'Średnia Wielkość Transakcji'!A1" display="Średnia Wielkość Transakcji" xr:uid="{AF9A340A-B00C-4AB7-9989-51E425015725}"/>
    <hyperlink ref="A12:C12" location="'Wskaźnik Win-Loss'!A1" display="Wskaźnik Win-Loss" xr:uid="{12998806-5B76-4079-BFF9-781EBED3BD44}"/>
    <hyperlink ref="A13:C13" location="'Przychód na produkt'!A1" display="Przychód na produkt" xr:uid="{DD7F1CC2-BAD3-4DD1-9009-97B4F41D84E0}"/>
    <hyperlink ref="A14:C14" location="'Wskaźnik Rotacji Kadr'!A1" display="Wskaźnik Rotacji Kadr" xr:uid="{DD2D56E8-E7F1-4430-AEC7-DCC982E2B42D}"/>
    <hyperlink ref="A15:C15" location="'Całkowita Wartość Klienta (CLV)'!A1" display="Całkowita Wartość Klienta (CLV)" xr:uid="{93824449-179E-41D8-8243-1846587DD904}"/>
    <hyperlink ref="A16:C16" location="'CAC do CLV'!A1" display="CAC do CLV" xr:uid="{79935352-086A-42F8-AB38-68730FEC6833}"/>
    <hyperlink ref="A17:C17" location="'Wskażnik Retencji Klientów'!A1" display="Stopa Retencji Klientów" xr:uid="{B8040B48-E3F3-4543-BE7E-A6B3DEC5F038}"/>
    <hyperlink ref="A18:C18" location="'Koszt Pozyskania Klienta (CAC)'!A1" display="Koszt Pozyskania Klienta" xr:uid="{B675AB5E-1E0F-4EAA-BFFE-E8AF96694C5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01524-6FBC-F949-B474-C99C2F4D056F}">
  <sheetPr codeName="Sheet3"/>
  <dimension ref="A1:L17"/>
  <sheetViews>
    <sheetView zoomScaleNormal="100" workbookViewId="0">
      <selection activeCell="A10" sqref="A10:C17"/>
    </sheetView>
  </sheetViews>
  <sheetFormatPr defaultColWidth="20.625" defaultRowHeight="18"/>
  <cols>
    <col min="1" max="1" width="18.75" style="11" customWidth="1"/>
    <col min="2" max="16384" width="20.625" style="11"/>
  </cols>
  <sheetData>
    <row r="1" spans="1:12" ht="31.5">
      <c r="A1" s="57" t="s">
        <v>65</v>
      </c>
      <c r="B1" s="57"/>
      <c r="C1" s="57"/>
      <c r="D1" s="57"/>
      <c r="E1" s="57"/>
      <c r="F1" s="57"/>
      <c r="G1" s="57"/>
      <c r="H1" s="57"/>
      <c r="I1" s="15"/>
      <c r="J1" s="15"/>
      <c r="K1" s="15"/>
    </row>
    <row r="2" spans="1:12" ht="105" customHeight="1">
      <c r="A2" s="19" t="s">
        <v>32</v>
      </c>
      <c r="B2" s="56" t="s">
        <v>76</v>
      </c>
      <c r="C2" s="56"/>
      <c r="D2" s="56"/>
      <c r="E2" s="56"/>
      <c r="F2" s="56"/>
      <c r="G2" s="56"/>
      <c r="H2" s="56"/>
      <c r="I2" s="6"/>
      <c r="J2" s="6"/>
      <c r="K2" s="6"/>
      <c r="L2" s="6"/>
    </row>
    <row r="3" spans="1:12" ht="33.75" customHeight="1">
      <c r="A3" s="20" t="s">
        <v>51</v>
      </c>
      <c r="B3" s="62" t="s">
        <v>54</v>
      </c>
      <c r="C3" s="62"/>
      <c r="D3" s="62"/>
    </row>
    <row r="5" spans="1:12" ht="33" customHeight="1">
      <c r="B5" s="65" t="s">
        <v>33</v>
      </c>
      <c r="C5" s="65"/>
      <c r="D5" s="31">
        <v>15000</v>
      </c>
    </row>
    <row r="6" spans="1:12">
      <c r="B6" s="65" t="s">
        <v>34</v>
      </c>
      <c r="C6" s="65"/>
      <c r="D6" s="29">
        <v>3</v>
      </c>
    </row>
    <row r="7" spans="1:12">
      <c r="B7" s="58" t="s">
        <v>31</v>
      </c>
      <c r="C7" s="58"/>
      <c r="D7" s="30">
        <f>D5/D6</f>
        <v>5000</v>
      </c>
    </row>
    <row r="9" spans="1:12">
      <c r="A9" s="26" t="s">
        <v>3</v>
      </c>
    </row>
    <row r="10" spans="1:12" ht="18.75">
      <c r="A10" s="50" t="s">
        <v>4</v>
      </c>
      <c r="B10" s="50"/>
      <c r="C10" s="50"/>
    </row>
    <row r="11" spans="1:12" ht="18.75">
      <c r="A11" s="50" t="s">
        <v>17</v>
      </c>
      <c r="B11" s="50"/>
      <c r="C11" s="50"/>
    </row>
    <row r="12" spans="1:12" ht="18.75">
      <c r="A12" s="50" t="s">
        <v>46</v>
      </c>
      <c r="B12" s="50"/>
      <c r="C12" s="50"/>
    </row>
    <row r="13" spans="1:12" ht="18.75">
      <c r="A13" s="50" t="s">
        <v>38</v>
      </c>
      <c r="B13" s="50"/>
      <c r="C13" s="50"/>
    </row>
    <row r="14" spans="1:12">
      <c r="A14" s="51" t="s">
        <v>45</v>
      </c>
      <c r="B14" s="51"/>
      <c r="C14" s="51"/>
    </row>
    <row r="15" spans="1:12" ht="18.75">
      <c r="A15" s="45" t="s">
        <v>48</v>
      </c>
      <c r="B15" s="45"/>
      <c r="C15" s="45"/>
    </row>
    <row r="16" spans="1:12">
      <c r="A16" s="46" t="s">
        <v>58</v>
      </c>
      <c r="B16" s="46"/>
      <c r="C16" s="46"/>
    </row>
    <row r="17" spans="1:3">
      <c r="A17" s="46" t="s">
        <v>31</v>
      </c>
      <c r="B17" s="46"/>
      <c r="C17" s="46"/>
    </row>
  </sheetData>
  <mergeCells count="11">
    <mergeCell ref="A10:C10"/>
    <mergeCell ref="A11:C11"/>
    <mergeCell ref="A12:C12"/>
    <mergeCell ref="A13:C13"/>
    <mergeCell ref="A14:C14"/>
    <mergeCell ref="B7:C7"/>
    <mergeCell ref="B6:C6"/>
    <mergeCell ref="B5:C5"/>
    <mergeCell ref="A1:H1"/>
    <mergeCell ref="B2:H2"/>
    <mergeCell ref="B3:D3"/>
  </mergeCells>
  <hyperlinks>
    <hyperlink ref="A9" location="'Strona Główna'!A1" display="Strona Główna" xr:uid="{318A48F8-8F6C-FF49-9A6F-6BC412C87569}"/>
    <hyperlink ref="B3" r:id="rId1" xr:uid="{68E8CF29-6106-4D06-87AB-79450C0B8C8A}"/>
    <hyperlink ref="A10:B10" location="'Net Promoter Score (NPS)'!A1" display="Net Promoter Score (NPS)" xr:uid="{1131520E-7DEC-479A-B3D1-B7B36C1BE272}"/>
    <hyperlink ref="A11" location="'Customer Acquisition Cost (CAC)'!A1" display="Customer Acquisition Cost (CAC)" xr:uid="{42E4577E-A070-445C-A33E-0C04A0449E50}"/>
    <hyperlink ref="A12" location="'Customer Lifetime Value (CLV)'!A1" display="Customer Lifetime Value (CLV)" xr:uid="{0B3EA373-B7BC-465A-9D27-2D0BEB9EF22C}"/>
    <hyperlink ref="A13:B13" location="'CAC-to-CLV'!A1" display="CAC-to-CLV" xr:uid="{4E9C00F9-70D9-41A3-B757-927C549F7A64}"/>
    <hyperlink ref="A14:B14" location="'Customer Retention Rate'!A1" display="Customer Retention Rate" xr:uid="{9178E71E-73F9-46F9-A19B-B61D07F7647D}"/>
    <hyperlink ref="A15:B15" location="'Revenue Churn'!A1" display="Revenue Churn" xr:uid="{C2AD9499-928E-488C-999A-3FBE1D9AF94D}"/>
    <hyperlink ref="A16:B16" location="'First Contact Resolution'!A1" display="First Contact Resolution" xr:uid="{713F148A-6696-4314-9430-33FF374FEB71}"/>
    <hyperlink ref="A10:C10" location="'Średnia Wielkość Transakcji'!A1" display="Średnia Wielkość Transakcji" xr:uid="{472821E7-01B2-4F3C-8A9E-7D0DF99FDCE8}"/>
    <hyperlink ref="A11:C11" location="'Wskaźnik Win-Loss'!A1" display="Wskaźnik Win-Loss" xr:uid="{1B17C34E-C2CD-453E-99C3-C2C3E019828D}"/>
    <hyperlink ref="A12:C12" location="'Przychód na produkt'!A1" display="Przychód na produkt" xr:uid="{BF0BDCE6-92E5-4661-B86E-A00CA2381421}"/>
    <hyperlink ref="A13:C13" location="'Wskaźnik Rotacji Kadr'!A1" display="Wskaźnik Rotacji Kadr" xr:uid="{132F0308-D22C-4CD2-BB86-2AFC449269C3}"/>
    <hyperlink ref="A14:C14" location="'Całkowita Wartość Klienta (CLV)'!A1" display="Całkowita Wartość Klienta (CLV)" xr:uid="{4ED5C89A-5BD1-4617-8D2B-42DA15F8492B}"/>
    <hyperlink ref="A15:C15" location="'CAC do CLV'!A1" display="CAC do CLV" xr:uid="{76246306-BE12-4828-9BBC-EBABE1ABA672}"/>
    <hyperlink ref="A16:C16" location="'Wskażnik Retencji Klientów'!A1" display="Stopa Retencji Klientów" xr:uid="{0AA13363-91AF-49E4-9490-9848AC0C993D}"/>
    <hyperlink ref="A17:C17" location="'Koszt Pozyskania Klienta (CAC)'!A1" display="Koszt Pozyskania Klienta" xr:uid="{4DE3280C-57AF-40A9-994B-27217E9F481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AD253-3C97-1948-80B3-BEDDEA27D679}">
  <sheetPr codeName="Sheet4"/>
  <dimension ref="A1:K17"/>
  <sheetViews>
    <sheetView zoomScaleNormal="100" workbookViewId="0">
      <selection activeCell="G6" sqref="G6"/>
    </sheetView>
  </sheetViews>
  <sheetFormatPr defaultColWidth="10.875" defaultRowHeight="18"/>
  <cols>
    <col min="1" max="1" width="18.75" style="11" customWidth="1"/>
    <col min="2" max="2" width="42.125" style="11" customWidth="1"/>
    <col min="3" max="3" width="23.125" style="11" customWidth="1"/>
    <col min="4" max="4" width="10.875" style="11"/>
    <col min="5" max="5" width="22.75" style="11" customWidth="1"/>
    <col min="6" max="8" width="13.875" style="11" customWidth="1"/>
    <col min="9" max="10" width="10.875" style="11"/>
    <col min="11" max="11" width="8.375" style="11" customWidth="1"/>
    <col min="12" max="16384" width="10.875" style="11"/>
  </cols>
  <sheetData>
    <row r="1" spans="1:11" ht="31.5">
      <c r="A1" s="57" t="s">
        <v>45</v>
      </c>
      <c r="B1" s="57"/>
      <c r="C1" s="57"/>
      <c r="D1" s="57"/>
      <c r="E1" s="57"/>
      <c r="F1" s="57"/>
      <c r="G1" s="57"/>
      <c r="H1" s="57"/>
      <c r="I1" s="15"/>
      <c r="J1" s="15"/>
      <c r="K1" s="15"/>
    </row>
    <row r="2" spans="1:11" ht="105" customHeight="1">
      <c r="A2" s="19" t="s">
        <v>55</v>
      </c>
      <c r="B2" s="56" t="s">
        <v>72</v>
      </c>
      <c r="C2" s="56"/>
      <c r="D2" s="56"/>
      <c r="E2" s="56"/>
      <c r="F2" s="56"/>
      <c r="G2" s="56"/>
      <c r="H2" s="56"/>
      <c r="I2" s="6"/>
      <c r="J2" s="6"/>
      <c r="K2" s="6"/>
    </row>
    <row r="3" spans="1:11" ht="33.75" customHeight="1">
      <c r="A3" s="20" t="s">
        <v>51</v>
      </c>
      <c r="B3" s="46" t="s">
        <v>0</v>
      </c>
      <c r="C3" s="46"/>
      <c r="D3" s="46"/>
      <c r="E3" s="46"/>
    </row>
    <row r="5" spans="1:11">
      <c r="B5" s="33" t="s">
        <v>66</v>
      </c>
      <c r="C5" s="32">
        <v>23000</v>
      </c>
      <c r="D5" s="24" t="s">
        <v>29</v>
      </c>
    </row>
    <row r="6" spans="1:11">
      <c r="B6" s="33" t="s">
        <v>27</v>
      </c>
      <c r="C6" s="24">
        <v>4</v>
      </c>
      <c r="D6" s="24" t="s">
        <v>30</v>
      </c>
    </row>
    <row r="7" spans="1:11">
      <c r="B7" s="14" t="s">
        <v>28</v>
      </c>
      <c r="C7" s="66">
        <f>C5*C6</f>
        <v>92000</v>
      </c>
      <c r="D7" s="66"/>
    </row>
    <row r="9" spans="1:11">
      <c r="A9" s="26" t="s">
        <v>3</v>
      </c>
    </row>
    <row r="10" spans="1:11" ht="18.75">
      <c r="A10" s="50" t="s">
        <v>4</v>
      </c>
      <c r="B10" s="50"/>
      <c r="C10" s="50"/>
    </row>
    <row r="11" spans="1:11" ht="18.75">
      <c r="A11" s="50" t="s">
        <v>17</v>
      </c>
      <c r="B11" s="50"/>
      <c r="C11" s="50"/>
    </row>
    <row r="12" spans="1:11" ht="18.75">
      <c r="A12" s="50" t="s">
        <v>46</v>
      </c>
      <c r="B12" s="50"/>
      <c r="C12" s="50"/>
    </row>
    <row r="13" spans="1:11" ht="18.75">
      <c r="A13" s="50" t="s">
        <v>38</v>
      </c>
      <c r="B13" s="50"/>
      <c r="C13" s="50"/>
    </row>
    <row r="14" spans="1:11">
      <c r="A14" s="51" t="s">
        <v>45</v>
      </c>
      <c r="B14" s="51"/>
      <c r="C14" s="51"/>
    </row>
    <row r="15" spans="1:11" ht="18.75">
      <c r="A15" s="45" t="s">
        <v>48</v>
      </c>
      <c r="B15" s="45"/>
      <c r="C15" s="45"/>
    </row>
    <row r="16" spans="1:11">
      <c r="A16" s="46" t="s">
        <v>58</v>
      </c>
      <c r="B16" s="46"/>
      <c r="C16" s="46"/>
    </row>
    <row r="17" spans="1:3">
      <c r="A17" s="46" t="s">
        <v>31</v>
      </c>
      <c r="B17" s="46"/>
      <c r="C17" s="46"/>
    </row>
  </sheetData>
  <mergeCells count="8">
    <mergeCell ref="A11:C11"/>
    <mergeCell ref="A12:C12"/>
    <mergeCell ref="A13:C13"/>
    <mergeCell ref="A14:C14"/>
    <mergeCell ref="C7:D7"/>
    <mergeCell ref="A1:H1"/>
    <mergeCell ref="B2:H2"/>
    <mergeCell ref="A10:C10"/>
  </mergeCells>
  <hyperlinks>
    <hyperlink ref="A9" location="'Strona Główna'!A1" display="Strona Główna" xr:uid="{940BD08F-E7EA-0545-BD6A-A08F581D331E}"/>
    <hyperlink ref="B3" r:id="rId1" xr:uid="{B52B319A-34CF-4D41-A7E7-8574707143FC}"/>
    <hyperlink ref="A10:B10" location="'Net Promoter Score (NPS)'!A1" display="Net Promoter Score (NPS)" xr:uid="{A4D8FB16-8BCF-43E4-A9BA-EBC9869F86B6}"/>
    <hyperlink ref="A11" location="'Customer Acquisition Cost (CAC)'!A1" display="Customer Acquisition Cost (CAC)" xr:uid="{78BE9EB9-3990-48CB-AE3B-3D9327115E6C}"/>
    <hyperlink ref="A12" location="'Customer Lifetime Value (CLV)'!A1" display="Customer Lifetime Value (CLV)" xr:uid="{1D630D02-F806-4887-B10C-A1AE6B82C877}"/>
    <hyperlink ref="A13:B13" location="'CAC-to-CLV'!A1" display="CAC-to-CLV" xr:uid="{FC064252-096B-43FF-95ED-7B06E6ADAB26}"/>
    <hyperlink ref="A14:B14" location="'Customer Retention Rate'!A1" display="Customer Retention Rate" xr:uid="{61294055-8776-434F-9738-D00AA73007DA}"/>
    <hyperlink ref="A15:B15" location="'Revenue Churn'!A1" display="Revenue Churn" xr:uid="{8DE2B986-973E-4A69-8EA2-F28166462568}"/>
    <hyperlink ref="A16:B16" location="'First Contact Resolution'!A1" display="First Contact Resolution" xr:uid="{0390FB8A-BB90-4D9A-A407-D623EF3405C2}"/>
    <hyperlink ref="A10:C10" location="'Średnia Wielkość Transakcji'!A1" display="Średnia Wielkość Transakcji" xr:uid="{FF744856-2AD2-4405-A411-8C0800E98BAB}"/>
    <hyperlink ref="A11:C11" location="'Wskaźnik Win-Loss'!A1" display="Wskaźnik Win-Loss" xr:uid="{B50ABAAC-923D-4917-AC9E-7B5597E9568C}"/>
    <hyperlink ref="A12:C12" location="'Przychód na produkt'!A1" display="Przychód na produkt" xr:uid="{9C981559-AEC7-4A2A-B343-A6CA7905B759}"/>
    <hyperlink ref="A13:C13" location="'Wskaźnik Rotacji Kadr'!A1" display="Wskaźnik Rotacji Kadr" xr:uid="{E9DC63CD-F897-465A-89BA-ED464A3A284A}"/>
    <hyperlink ref="A14:C14" location="'Całkowita Wartość Klienta (CLV)'!A1" display="Całkowita Wartość Klienta (CLV)" xr:uid="{28D67F19-7C29-4BD4-8566-8DC514E7ABBB}"/>
    <hyperlink ref="A15:C15" location="'CAC do CLV'!A1" display="CAC do CLV" xr:uid="{C96328A7-B741-4E64-910B-0E842FC69C91}"/>
    <hyperlink ref="A16:C16" location="'Wskażnik Retencji Klientów'!A1" display="Stopa Retencji Klientów" xr:uid="{27BCC88E-AEE0-436F-B226-4D811DC669B1}"/>
    <hyperlink ref="A17:C17" location="'Koszt Pozyskania Klienta (CAC)'!A1" display="Koszt Pozyskania Klienta" xr:uid="{DFA66688-AE2E-4C65-8137-50937E58B98D}"/>
  </hyperlinks>
  <pageMargins left="0.7" right="0.7" top="0.75" bottom="0.75" header="0.3" footer="0.3"/>
  <pageSetup paperSize="9" orientation="portrait"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B3A0-7F47-594B-BFA4-5C15B3235FB5}">
  <sheetPr codeName="Sheet5"/>
  <dimension ref="A1:K18"/>
  <sheetViews>
    <sheetView zoomScaleNormal="100" workbookViewId="0">
      <selection activeCell="F7" sqref="F7"/>
    </sheetView>
  </sheetViews>
  <sheetFormatPr defaultColWidth="10.875" defaultRowHeight="18"/>
  <cols>
    <col min="1" max="1" width="20.625" style="11" customWidth="1"/>
    <col min="2" max="2" width="25.125" style="11" customWidth="1"/>
    <col min="3" max="3" width="18" style="11" customWidth="1"/>
    <col min="4" max="4" width="10.875" style="11"/>
    <col min="5" max="6" width="18.5" style="11" customWidth="1"/>
    <col min="7" max="9" width="16.375" style="11" customWidth="1"/>
    <col min="10" max="16384" width="10.875" style="11"/>
  </cols>
  <sheetData>
    <row r="1" spans="1:11" ht="31.5">
      <c r="A1" s="57" t="s">
        <v>59</v>
      </c>
      <c r="B1" s="57"/>
      <c r="C1" s="57"/>
      <c r="D1" s="57"/>
      <c r="E1" s="57"/>
      <c r="F1" s="57"/>
      <c r="G1" s="57"/>
      <c r="H1" s="57"/>
      <c r="I1" s="57"/>
      <c r="J1" s="15"/>
      <c r="K1" s="15"/>
    </row>
    <row r="2" spans="1:11" ht="105" customHeight="1">
      <c r="A2" s="19" t="s">
        <v>47</v>
      </c>
      <c r="B2" s="56" t="s">
        <v>77</v>
      </c>
      <c r="C2" s="56"/>
      <c r="D2" s="56"/>
      <c r="E2" s="56"/>
      <c r="F2" s="56"/>
      <c r="G2" s="56"/>
      <c r="H2" s="56"/>
      <c r="I2" s="56"/>
      <c r="J2" s="12"/>
      <c r="K2" s="12"/>
    </row>
    <row r="3" spans="1:11" ht="52.5" customHeight="1">
      <c r="A3" s="20" t="s">
        <v>9</v>
      </c>
      <c r="B3" s="56" t="s">
        <v>78</v>
      </c>
      <c r="C3" s="56"/>
      <c r="D3" s="56"/>
      <c r="E3" s="56"/>
      <c r="F3" s="56"/>
      <c r="G3" s="56"/>
      <c r="H3" s="56"/>
      <c r="I3" s="56"/>
      <c r="J3" s="12"/>
      <c r="K3" s="12"/>
    </row>
    <row r="4" spans="1:11" ht="33.75" customHeight="1">
      <c r="A4" s="20"/>
      <c r="B4" s="18"/>
    </row>
    <row r="6" spans="1:11">
      <c r="B6" s="33" t="s">
        <v>31</v>
      </c>
      <c r="C6" s="36">
        <f>'Koszt Pozyskania Klienta (CAC)'!D7</f>
        <v>5000</v>
      </c>
    </row>
    <row r="7" spans="1:11">
      <c r="B7" s="33" t="s">
        <v>44</v>
      </c>
      <c r="C7" s="37">
        <f>'Całkowita Wartość Klienta (CLV)'!C7</f>
        <v>92000</v>
      </c>
    </row>
    <row r="8" spans="1:11">
      <c r="B8" s="34" t="s">
        <v>48</v>
      </c>
      <c r="C8" s="35">
        <f>C7-C6</f>
        <v>87000</v>
      </c>
    </row>
    <row r="10" spans="1:11">
      <c r="A10" s="26" t="s">
        <v>3</v>
      </c>
    </row>
    <row r="11" spans="1:11" ht="18.75">
      <c r="A11" s="50" t="s">
        <v>4</v>
      </c>
      <c r="B11" s="50"/>
      <c r="C11" s="50"/>
    </row>
    <row r="12" spans="1:11" ht="18.75">
      <c r="A12" s="50" t="s">
        <v>17</v>
      </c>
      <c r="B12" s="50"/>
      <c r="C12" s="50"/>
    </row>
    <row r="13" spans="1:11" ht="18.75">
      <c r="A13" s="50" t="s">
        <v>46</v>
      </c>
      <c r="B13" s="50"/>
      <c r="C13" s="50"/>
    </row>
    <row r="14" spans="1:11" ht="18.75">
      <c r="A14" s="50" t="s">
        <v>38</v>
      </c>
      <c r="B14" s="50"/>
      <c r="C14" s="50"/>
    </row>
    <row r="15" spans="1:11">
      <c r="A15" s="51" t="s">
        <v>45</v>
      </c>
      <c r="B15" s="51"/>
      <c r="C15" s="51"/>
    </row>
    <row r="16" spans="1:11" ht="18.75">
      <c r="A16" s="45" t="s">
        <v>48</v>
      </c>
      <c r="B16" s="45"/>
      <c r="C16" s="45"/>
    </row>
    <row r="17" spans="1:3">
      <c r="A17" s="46" t="s">
        <v>58</v>
      </c>
      <c r="B17" s="46"/>
      <c r="C17" s="46"/>
    </row>
    <row r="18" spans="1:3">
      <c r="A18" s="46" t="s">
        <v>31</v>
      </c>
      <c r="B18" s="46"/>
      <c r="C18" s="46"/>
    </row>
  </sheetData>
  <mergeCells count="8">
    <mergeCell ref="A13:C13"/>
    <mergeCell ref="A14:C14"/>
    <mergeCell ref="A15:C15"/>
    <mergeCell ref="A1:I1"/>
    <mergeCell ref="B2:I2"/>
    <mergeCell ref="B3:I3"/>
    <mergeCell ref="A11:C11"/>
    <mergeCell ref="A12:C12"/>
  </mergeCells>
  <hyperlinks>
    <hyperlink ref="A10" location="'Strona Główna'!A1" display="Strona Główna" xr:uid="{9864A5F1-4B4C-FB43-A4E8-44F1C6B81625}"/>
    <hyperlink ref="A11:B11" location="'Net Promoter Score (NPS)'!A1" display="Net Promoter Score (NPS)" xr:uid="{507AD794-D4BA-4F66-A26F-11521555F877}"/>
    <hyperlink ref="A12" location="'Customer Acquisition Cost (CAC)'!A1" display="Customer Acquisition Cost (CAC)" xr:uid="{B33D83D3-914E-485C-B7A7-2E44C9813B20}"/>
    <hyperlink ref="A13" location="'Customer Lifetime Value (CLV)'!A1" display="Customer Lifetime Value (CLV)" xr:uid="{69DA0AB8-877F-4E13-A4FC-A37400E7CC26}"/>
    <hyperlink ref="A14:B14" location="'CAC-to-CLV'!A1" display="CAC-to-CLV" xr:uid="{F6CBBA03-39F8-4A0A-A2F7-90331FD0CD7F}"/>
    <hyperlink ref="A15:B15" location="'Customer Retention Rate'!A1" display="Customer Retention Rate" xr:uid="{B6D8E068-5E38-45AD-BEF0-6D59A89C35FC}"/>
    <hyperlink ref="A16:B16" location="'Revenue Churn'!A1" display="Revenue Churn" xr:uid="{8ADFF3D4-3BF8-40FB-AFAB-B062BCAF009D}"/>
    <hyperlink ref="A17:B17" location="'First Contact Resolution'!A1" display="First Contact Resolution" xr:uid="{60033AC0-4220-4CC9-829F-1D911F914080}"/>
    <hyperlink ref="A11:C11" location="'Średnia Wielkość Transakcji'!A1" display="Średnia Wielkość Transakcji" xr:uid="{9DE2B002-1B32-489E-AE1F-682004016544}"/>
    <hyperlink ref="A12:C12" location="'Wskaźnik Win-Loss'!A1" display="Wskaźnik Win-Loss" xr:uid="{47851C5C-1A6B-49CA-9583-620210E188E1}"/>
    <hyperlink ref="A13:C13" location="'Przychód na produkt'!A1" display="Przychód na produkt" xr:uid="{666CF31A-5AEF-4FA8-8CD9-20DE7691B170}"/>
    <hyperlink ref="A14:C14" location="'Wskaźnik Rotacji Kadr'!A1" display="Wskaźnik Rotacji Kadr" xr:uid="{2C50DAD5-7E45-4D9B-B935-8B5BC94767FB}"/>
    <hyperlink ref="A15:C15" location="'Całkowita Wartość Klienta (CLV)'!A1" display="Całkowita Wartość Klienta (CLV)" xr:uid="{B8D34109-9D6B-405F-A795-5FFEC147C583}"/>
    <hyperlink ref="A16:C16" location="'CAC do CLV'!A1" display="CAC do CLV" xr:uid="{391A2027-1FD9-4D77-BCE8-22EE0F8B05F3}"/>
    <hyperlink ref="A17:C17" location="'Wskażnik Retencji Klientów'!A1" display="Stopa Retencji Klientów" xr:uid="{601E8FED-A59A-4C12-BE38-62DA5B97D3B0}"/>
    <hyperlink ref="A18:C18" location="'Koszt Pozyskania Klienta (CAC)'!A1" display="Koszt Pozyskania Klienta" xr:uid="{BDFDDB5C-87CC-43DF-AE35-41A434BE364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DA41-809C-114D-8C10-CA61CB0C0FCA}">
  <sheetPr codeName="Sheet8"/>
  <dimension ref="A1:K19"/>
  <sheetViews>
    <sheetView zoomScaleNormal="100" workbookViewId="0">
      <selection activeCell="A12" sqref="A12:C19"/>
    </sheetView>
  </sheetViews>
  <sheetFormatPr defaultColWidth="10.875" defaultRowHeight="18"/>
  <cols>
    <col min="1" max="1" width="18.75" style="11" customWidth="1"/>
    <col min="2" max="2" width="36.5" style="11" customWidth="1"/>
    <col min="3" max="3" width="12.125" style="11" customWidth="1"/>
    <col min="4" max="4" width="10.875" style="11"/>
    <col min="5" max="8" width="21" style="11" customWidth="1"/>
    <col min="9" max="16384" width="10.875" style="11"/>
  </cols>
  <sheetData>
    <row r="1" spans="1:11" ht="31.5">
      <c r="A1" s="57" t="s">
        <v>58</v>
      </c>
      <c r="B1" s="57"/>
      <c r="C1" s="57"/>
      <c r="D1" s="57"/>
      <c r="E1" s="57"/>
      <c r="F1" s="57"/>
      <c r="G1" s="57"/>
      <c r="H1" s="57"/>
      <c r="I1" s="15"/>
      <c r="J1" s="15"/>
      <c r="K1" s="15"/>
    </row>
    <row r="2" spans="1:11" ht="105" customHeight="1">
      <c r="A2" s="19" t="s">
        <v>56</v>
      </c>
      <c r="B2" s="56" t="s">
        <v>73</v>
      </c>
      <c r="C2" s="56"/>
      <c r="D2" s="56"/>
      <c r="E2" s="56"/>
      <c r="F2" s="56"/>
      <c r="G2" s="56"/>
      <c r="H2" s="56"/>
      <c r="I2" s="12"/>
      <c r="J2" s="12"/>
      <c r="K2" s="12"/>
    </row>
    <row r="3" spans="1:11" ht="45" customHeight="1">
      <c r="A3" s="20" t="s">
        <v>9</v>
      </c>
      <c r="B3" s="56" t="s">
        <v>79</v>
      </c>
      <c r="C3" s="56"/>
      <c r="D3" s="56"/>
      <c r="E3" s="56"/>
      <c r="F3" s="56"/>
      <c r="G3" s="56"/>
      <c r="H3" s="56"/>
      <c r="I3" s="38"/>
      <c r="J3" s="38"/>
      <c r="K3" s="38"/>
    </row>
    <row r="4" spans="1:11" ht="33.950000000000003" customHeight="1">
      <c r="A4" s="20" t="s">
        <v>51</v>
      </c>
      <c r="B4" s="67" t="s">
        <v>52</v>
      </c>
      <c r="C4" s="67"/>
      <c r="D4" s="67"/>
      <c r="E4" s="67"/>
    </row>
    <row r="6" spans="1:11">
      <c r="B6" s="59" t="s">
        <v>41</v>
      </c>
      <c r="C6" s="59"/>
      <c r="D6" s="24">
        <v>3</v>
      </c>
    </row>
    <row r="7" spans="1:11">
      <c r="B7" s="59" t="s">
        <v>42</v>
      </c>
      <c r="C7" s="59"/>
      <c r="D7" s="24">
        <v>2</v>
      </c>
    </row>
    <row r="8" spans="1:11">
      <c r="B8" s="59" t="s">
        <v>43</v>
      </c>
      <c r="C8" s="59"/>
      <c r="D8" s="24">
        <v>7</v>
      </c>
    </row>
    <row r="9" spans="1:11">
      <c r="B9" s="58" t="s">
        <v>40</v>
      </c>
      <c r="C9" s="58"/>
      <c r="D9" s="40">
        <f>(D7-D6)/D8</f>
        <v>-0.14285714285714285</v>
      </c>
    </row>
    <row r="11" spans="1:11">
      <c r="A11" s="26" t="s">
        <v>3</v>
      </c>
    </row>
    <row r="12" spans="1:11" ht="18.75">
      <c r="A12" s="50" t="s">
        <v>4</v>
      </c>
      <c r="B12" s="50"/>
      <c r="C12" s="50"/>
    </row>
    <row r="13" spans="1:11" ht="18.75">
      <c r="A13" s="50" t="s">
        <v>17</v>
      </c>
      <c r="B13" s="50"/>
      <c r="C13" s="50"/>
    </row>
    <row r="14" spans="1:11" ht="18.75">
      <c r="A14" s="50" t="s">
        <v>46</v>
      </c>
      <c r="B14" s="50"/>
      <c r="C14" s="50"/>
    </row>
    <row r="15" spans="1:11" ht="18.75">
      <c r="A15" s="50" t="s">
        <v>38</v>
      </c>
      <c r="B15" s="50"/>
      <c r="C15" s="50"/>
    </row>
    <row r="16" spans="1:11">
      <c r="A16" s="51" t="s">
        <v>45</v>
      </c>
      <c r="B16" s="51"/>
      <c r="C16" s="51"/>
    </row>
    <row r="17" spans="1:3" ht="18.75">
      <c r="A17" s="45" t="s">
        <v>48</v>
      </c>
      <c r="B17" s="45"/>
      <c r="C17" s="45"/>
    </row>
    <row r="18" spans="1:3">
      <c r="A18" s="46" t="s">
        <v>58</v>
      </c>
      <c r="B18" s="46"/>
      <c r="C18" s="46"/>
    </row>
    <row r="19" spans="1:3">
      <c r="A19" s="46" t="s">
        <v>31</v>
      </c>
      <c r="B19" s="46"/>
      <c r="C19" s="46"/>
    </row>
  </sheetData>
  <mergeCells count="13">
    <mergeCell ref="A12:C12"/>
    <mergeCell ref="A13:C13"/>
    <mergeCell ref="A14:C14"/>
    <mergeCell ref="A15:C15"/>
    <mergeCell ref="A16:C16"/>
    <mergeCell ref="B6:C6"/>
    <mergeCell ref="B7:C7"/>
    <mergeCell ref="B8:C8"/>
    <mergeCell ref="B9:C9"/>
    <mergeCell ref="A1:H1"/>
    <mergeCell ref="B2:H2"/>
    <mergeCell ref="B3:H3"/>
    <mergeCell ref="B4:E4"/>
  </mergeCells>
  <hyperlinks>
    <hyperlink ref="A11" location="'Strona Główna'!A1" display="Strona Główna" xr:uid="{1DF8159D-649D-0B44-B291-C0FE378D507C}"/>
    <hyperlink ref="B4" r:id="rId1" xr:uid="{E51D16E0-5ED5-4999-84BB-C5B9A7C79406}"/>
    <hyperlink ref="A12:B12" location="'Net Promoter Score (NPS)'!A1" display="Net Promoter Score (NPS)" xr:uid="{125EDF8A-A37D-49F6-A6A2-7FB05C2AC9F6}"/>
    <hyperlink ref="A13" location="'Customer Acquisition Cost (CAC)'!A1" display="Customer Acquisition Cost (CAC)" xr:uid="{40334813-6845-46D3-89B7-29A47AA6385C}"/>
    <hyperlink ref="A14" location="'Customer Lifetime Value (CLV)'!A1" display="Customer Lifetime Value (CLV)" xr:uid="{645B0A1B-8255-43A3-AB7E-F89FA231FC09}"/>
    <hyperlink ref="A15:B15" location="'CAC-to-CLV'!A1" display="CAC-to-CLV" xr:uid="{52A3A101-135A-4527-9100-F82CC239FF6D}"/>
    <hyperlink ref="A16:B16" location="'Customer Retention Rate'!A1" display="Customer Retention Rate" xr:uid="{26EAA71F-3527-4148-8844-C9A93F501BD8}"/>
    <hyperlink ref="A17:B17" location="'Revenue Churn'!A1" display="Revenue Churn" xr:uid="{154BEB33-6B46-4F12-B3FA-D42EE9B0A3F8}"/>
    <hyperlink ref="A18:B18" location="'First Contact Resolution'!A1" display="First Contact Resolution" xr:uid="{C082A14D-9401-49B1-9822-C2FD49A5E51A}"/>
    <hyperlink ref="A12:C12" location="'Średnia Wielkość Transakcji'!A1" display="Średnia Wielkość Transakcji" xr:uid="{2B75C1F0-B9A6-4079-A3B4-F65E381AE39B}"/>
    <hyperlink ref="A13:C13" location="'Wskaźnik Win-Loss'!A1" display="Wskaźnik Win-Loss" xr:uid="{B5D627B3-54E0-4BE0-A2D9-69EEB8611426}"/>
    <hyperlink ref="A14:C14" location="'Przychód na produkt'!A1" display="Przychód na produkt" xr:uid="{4FB5A0A3-B5EE-46BF-AD47-CB125AD7AC70}"/>
    <hyperlink ref="A15:C15" location="'Wskaźnik Rotacji Kadr'!A1" display="Wskaźnik Rotacji Kadr" xr:uid="{640117D0-E861-48FF-A6EC-1C8F3A131AAB}"/>
    <hyperlink ref="A16:C16" location="'Całkowita Wartość Klienta (CLV)'!A1" display="Całkowita Wartość Klienta (CLV)" xr:uid="{BAE8C0AB-2674-4F91-9320-450F3E4F97A8}"/>
    <hyperlink ref="A17:C17" location="'CAC do CLV'!A1" display="CAC do CLV" xr:uid="{F3BE669A-B2C7-45AC-B4D7-374231143716}"/>
    <hyperlink ref="A18:C18" location="'Wskażnik Retencji Klientów'!A1" display="Stopa Retencji Klientów" xr:uid="{74FB7150-2FB7-40CD-9DE1-421D88D1518F}"/>
    <hyperlink ref="A19:C19" location="'Koszt Pozyskania Klienta (CAC)'!A1" display="Koszt Pozyskania Klienta" xr:uid="{D049B1E5-6CF9-4CAD-85F2-CB8252F303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Strona Główna</vt:lpstr>
      <vt:lpstr>Średnia Wielkość Transakcji</vt:lpstr>
      <vt:lpstr>Wskaźnik Win-Loss</vt:lpstr>
      <vt:lpstr>Przychód na produkt</vt:lpstr>
      <vt:lpstr>Wskaźnik Rotacji Kadr</vt:lpstr>
      <vt:lpstr>Koszt Pozyskania Klienta (CAC)</vt:lpstr>
      <vt:lpstr>Całkowita Wartość Klienta (CLV)</vt:lpstr>
      <vt:lpstr>CAC do CLV</vt:lpstr>
      <vt:lpstr>Wskażnik Retencji Klientów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Mariusz Glinski</cp:lastModifiedBy>
  <dcterms:created xsi:type="dcterms:W3CDTF">2018-11-14T15:58:49Z</dcterms:created>
  <dcterms:modified xsi:type="dcterms:W3CDTF">2019-07-20T10:13:23Z</dcterms:modified>
</cp:coreProperties>
</file>